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onuka" sheetId="1" state="visible" r:id="rId1"/>
    <sheet xmlns:r="http://schemas.openxmlformats.org/officeDocument/2006/relationships" name="Zhrnutie" sheetId="2" state="visible" r:id="rId2"/>
    <sheet xmlns:r="http://schemas.openxmlformats.org/officeDocument/2006/relationships" name="Nastavenia" sheetId="3" state="visible" r:id="rId3"/>
    <sheet xmlns:r="http://schemas.openxmlformats.org/officeDocument/2006/relationships" name="Návod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 ##0,00 &quot;€&quot;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b val="1"/>
      <color rgb="00FFFFFF"/>
      <sz val="11"/>
    </font>
    <font>
      <name val="Calibri"/>
      <b val="1"/>
      <sz val="10"/>
    </font>
    <font>
      <name val="Calibri"/>
      <sz val="10"/>
    </font>
    <font>
      <name val="Calibri"/>
      <b val="1"/>
      <color rgb="0016A34A"/>
      <sz val="11"/>
    </font>
    <font>
      <name val="Calibri"/>
      <b val="1"/>
      <color rgb="00FFFFFF"/>
      <sz val="15"/>
    </font>
    <font>
      <name val="Calibri"/>
      <b val="1"/>
      <color rgb="00FFFFFF"/>
      <sz val="10"/>
    </font>
    <font>
      <name val="Calibri"/>
      <b val="1"/>
      <color rgb="00FFFFFF"/>
      <sz val="14"/>
    </font>
    <font>
      <name val="Calibri"/>
      <b val="1"/>
      <color rgb="0016A34A"/>
      <sz val="10"/>
    </font>
    <font>
      <name val="Calibri"/>
      <b val="1"/>
      <color rgb="00C8102E"/>
      <sz val="10"/>
    </font>
  </fonts>
  <fills count="10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C8102E"/>
      </patternFill>
    </fill>
    <fill>
      <patternFill patternType="solid">
        <fgColor rgb="00E2E8F0"/>
      </patternFill>
    </fill>
    <fill>
      <patternFill patternType="solid">
        <fgColor rgb="0014B8A6"/>
      </patternFill>
    </fill>
    <fill>
      <patternFill patternType="solid">
        <fgColor rgb="000F766E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4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left" vertical="center" wrapText="1"/>
    </xf>
    <xf numFmtId="3" fontId="4" fillId="4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center" vertical="center"/>
    </xf>
    <xf numFmtId="164" fontId="4" fillId="4" borderId="1" applyAlignment="1" pivotButton="0" quotePrefix="0" xfId="0">
      <alignment horizontal="right" vertical="center"/>
    </xf>
    <xf numFmtId="10" fontId="4" fillId="4" borderId="1" applyAlignment="1" pivotButton="0" quotePrefix="0" xfId="0">
      <alignment horizontal="center" vertical="center"/>
    </xf>
    <xf numFmtId="164" fontId="4" fillId="3" borderId="1" applyAlignment="1" pivotButton="0" quotePrefix="0" xfId="0">
      <alignment horizontal="right" vertical="center"/>
    </xf>
    <xf numFmtId="0" fontId="3" fillId="5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left" vertical="center" wrapText="1"/>
    </xf>
    <xf numFmtId="164" fontId="4" fillId="5" borderId="1" applyAlignment="1" pivotButton="0" quotePrefix="0" xfId="0">
      <alignment horizontal="right" vertical="center"/>
    </xf>
    <xf numFmtId="0" fontId="2" fillId="6" borderId="1" applyAlignment="1" pivotButton="0" quotePrefix="0" xfId="0">
      <alignment horizontal="center" vertical="center"/>
    </xf>
    <xf numFmtId="164" fontId="5" fillId="7" borderId="1" applyAlignment="1" pivotButton="0" quotePrefix="0" xfId="0">
      <alignment horizontal="right" vertical="center"/>
    </xf>
    <xf numFmtId="0" fontId="0" fillId="7" borderId="1" pivotButton="0" quotePrefix="0" xfId="0"/>
    <xf numFmtId="0" fontId="3" fillId="3" borderId="1" applyAlignment="1" pivotButton="0" quotePrefix="0" xfId="0">
      <alignment horizontal="left" vertical="center" wrapText="1"/>
    </xf>
    <xf numFmtId="164" fontId="5" fillId="4" borderId="1" applyAlignment="1" pivotButton="0" quotePrefix="0" xfId="0">
      <alignment horizontal="right" vertical="center"/>
    </xf>
    <xf numFmtId="0" fontId="0" fillId="5" borderId="1" pivotButton="0" quotePrefix="0" xfId="0"/>
    <xf numFmtId="3" fontId="5" fillId="4" borderId="1" applyAlignment="1" pivotButton="0" quotePrefix="0" xfId="0">
      <alignment horizontal="right" vertical="center"/>
    </xf>
    <xf numFmtId="0" fontId="6" fillId="2" borderId="0" applyAlignment="1" pivotButton="0" quotePrefix="0" xfId="0">
      <alignment horizontal="center" vertical="center"/>
    </xf>
    <xf numFmtId="0" fontId="2" fillId="6" borderId="0" applyAlignment="1" pivotButton="0" quotePrefix="0" xfId="0">
      <alignment horizontal="center" vertical="center"/>
    </xf>
    <xf numFmtId="0" fontId="4" fillId="4" borderId="1" applyAlignment="1" pivotButton="0" quotePrefix="0" xfId="0">
      <alignment horizontal="left" vertical="center" wrapText="1"/>
    </xf>
    <xf numFmtId="0" fontId="0" fillId="3" borderId="1" pivotButton="0" quotePrefix="0" xfId="0"/>
    <xf numFmtId="0" fontId="3" fillId="5" borderId="1" applyAlignment="1" pivotButton="0" quotePrefix="0" xfId="0">
      <alignment horizontal="left" vertical="center" wrapText="1"/>
    </xf>
    <xf numFmtId="10" fontId="5" fillId="4" borderId="1" applyAlignment="1" pivotButton="0" quotePrefix="0" xfId="0">
      <alignment horizontal="right" vertical="center"/>
    </xf>
    <xf numFmtId="0" fontId="7" fillId="2" borderId="1" applyAlignment="1" pivotButton="0" quotePrefix="0" xfId="0">
      <alignment horizontal="center" vertical="center"/>
    </xf>
    <xf numFmtId="0" fontId="7" fillId="8" borderId="1" applyAlignment="1" pivotButton="0" quotePrefix="0" xfId="0">
      <alignment horizontal="center" vertical="center"/>
    </xf>
    <xf numFmtId="0" fontId="8" fillId="2" borderId="0" applyAlignment="1" pivotButton="0" quotePrefix="0" xfId="0">
      <alignment horizontal="center" vertical="center"/>
    </xf>
    <xf numFmtId="0" fontId="7" fillId="9" borderId="1" applyAlignment="1" pivotButton="0" quotePrefix="0" xfId="0">
      <alignment horizontal="center" vertical="center"/>
    </xf>
    <xf numFmtId="10" fontId="9" fillId="4" borderId="1" applyAlignment="1" pivotButton="0" quotePrefix="0" xfId="0">
      <alignment horizontal="center" vertical="center"/>
    </xf>
    <xf numFmtId="3" fontId="9" fillId="4" borderId="1" applyAlignment="1" pivotButton="0" quotePrefix="0" xfId="0">
      <alignment horizontal="center" vertical="center"/>
    </xf>
    <xf numFmtId="164" fontId="9" fillId="4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left" vertical="center" indent="1"/>
    </xf>
    <xf numFmtId="0" fontId="10" fillId="5" borderId="1" applyAlignment="1" pivotButton="0" quotePrefix="0" xfId="0">
      <alignment horizontal="center" vertical="center"/>
    </xf>
    <xf numFmtId="0" fontId="10" fillId="3" borderId="1" applyAlignment="1" pivotButton="0" quotePrefix="0" xfId="0">
      <alignment horizontal="center" vertical="center"/>
    </xf>
    <xf numFmtId="0" fontId="2" fillId="6" borderId="1" applyAlignment="1" pivotButton="0" quotePrefix="0" xfId="0">
      <alignment horizontal="left" vertical="center" indent="1"/>
    </xf>
    <xf numFmtId="0" fontId="2" fillId="9" borderId="1" applyAlignment="1" pivotButton="0" quotePrefix="0" xfId="0">
      <alignment horizontal="left" vertical="center" indent="1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Porovnanie: Bez DPH / DPH / S DPH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'Zhrnutie'!B21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'Zhrnutie'!$A$22:$A$24</f>
            </numRef>
          </cat>
          <val>
            <numRef>
              <f>'Zhrnutie'!$B$22:$B$24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Kategória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Suma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5</col>
      <colOff>0</colOff>
      <row>19</row>
      <rowOff>0</rowOff>
    </from>
    <ext cx="648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7" customWidth="1" min="1" max="1"/>
    <col width="13" customWidth="1" min="2" max="2"/>
    <col width="28" customWidth="1" min="3" max="3"/>
    <col width="32" customWidth="1" min="4" max="4"/>
    <col width="10" customWidth="1" min="5" max="5"/>
    <col width="7" customWidth="1" min="6" max="6"/>
    <col width="18" customWidth="1" min="7" max="7"/>
    <col width="10" customWidth="1" min="8" max="8"/>
    <col width="13" customWidth="1" min="9" max="9"/>
    <col width="22" customWidth="1" min="10" max="10"/>
    <col width="14" customWidth="1" min="11" max="11"/>
    <col width="20" customWidth="1" min="12" max="12"/>
    <col width="22" customWidth="1" min="13" max="13"/>
  </cols>
  <sheetData>
    <row r="1" ht="32" customHeight="1">
      <c r="A1" s="1" t="inlineStr">
        <is>
          <t>CENOVÁ PONUKA – VZOR ŠABLÓNY</t>
        </is>
      </c>
    </row>
    <row r="2" ht="22" customHeight="1">
      <c r="A2" s="2" t="inlineStr">
        <is>
          <t>Por. č.</t>
        </is>
      </c>
      <c r="B2" s="2" t="inlineStr">
        <is>
          <t>Kód položky</t>
        </is>
      </c>
      <c r="C2" s="2" t="inlineStr">
        <is>
          <t>Názov položky / služby</t>
        </is>
      </c>
      <c r="D2" s="2" t="inlineStr">
        <is>
          <t>Popis</t>
        </is>
      </c>
      <c r="E2" s="2" t="inlineStr">
        <is>
          <t>Množstvo</t>
        </is>
      </c>
      <c r="F2" s="2" t="inlineStr">
        <is>
          <t>MJ</t>
        </is>
      </c>
      <c r="G2" s="2" t="inlineStr">
        <is>
          <t>Cena za MJ bez DPH</t>
        </is>
      </c>
      <c r="H2" s="2" t="inlineStr">
        <is>
          <t>Zľava %</t>
        </is>
      </c>
      <c r="I2" s="2" t="inlineStr">
        <is>
          <t>Sadzba DPH %</t>
        </is>
      </c>
      <c r="J2" s="2" t="inlineStr">
        <is>
          <t>Cena po zľave bez DPH</t>
        </is>
      </c>
      <c r="K2" s="2" t="inlineStr">
        <is>
          <t>Výška DPH</t>
        </is>
      </c>
      <c r="L2" s="2" t="inlineStr">
        <is>
          <t>Cena spolu s DPH</t>
        </is>
      </c>
      <c r="M2" s="2" t="inlineStr">
        <is>
          <t>Poznámka / stav</t>
        </is>
      </c>
    </row>
    <row r="3" ht="18" customHeight="1">
      <c r="A3" s="3" t="n">
        <v>1</v>
      </c>
      <c r="B3" s="4" t="inlineStr">
        <is>
          <t>KOD-001</t>
        </is>
      </c>
      <c r="C3" s="4" t="inlineStr">
        <is>
          <t>Konzultácia a analýza požiadaviek</t>
        </is>
      </c>
      <c r="D3" s="4" t="inlineStr">
        <is>
          <t>Ján Novák – Bratislava</t>
        </is>
      </c>
      <c r="E3" s="5" t="n">
        <v>8</v>
      </c>
      <c r="F3" s="6" t="inlineStr">
        <is>
          <t>hod</t>
        </is>
      </c>
      <c r="G3" s="7" t="n">
        <v>85</v>
      </c>
      <c r="H3" s="8" t="n">
        <v>0</v>
      </c>
      <c r="I3" s="8" t="n">
        <v>0.2</v>
      </c>
      <c r="J3" s="9">
        <f>E3*G3*(1-H3)</f>
        <v/>
      </c>
      <c r="K3" s="9">
        <f>J3*I3</f>
        <v/>
      </c>
      <c r="L3" s="9">
        <f>J3+K3</f>
        <v/>
      </c>
      <c r="M3" s="4" t="inlineStr">
        <is>
          <t>Štandardná</t>
        </is>
      </c>
    </row>
    <row r="4">
      <c r="A4" s="10" t="n">
        <v>2</v>
      </c>
      <c r="B4" s="11" t="inlineStr">
        <is>
          <t>KOD-002</t>
        </is>
      </c>
      <c r="C4" s="11" t="inlineStr">
        <is>
          <t>Grafický návrh cenovej ponuky</t>
        </is>
      </c>
      <c r="D4" s="11" t="inlineStr">
        <is>
          <t>Mária Kováčová – Košice</t>
        </is>
      </c>
      <c r="E4" s="5" t="n">
        <v>5</v>
      </c>
      <c r="F4" s="6" t="inlineStr">
        <is>
          <t>hod</t>
        </is>
      </c>
      <c r="G4" s="7" t="n">
        <v>70</v>
      </c>
      <c r="H4" s="8" t="n">
        <v>0.05</v>
      </c>
      <c r="I4" s="8" t="n">
        <v>0.2</v>
      </c>
      <c r="J4" s="12">
        <f>E4*G4*(1-H4)</f>
        <v/>
      </c>
      <c r="K4" s="12">
        <f>J4*I4</f>
        <v/>
      </c>
      <c r="L4" s="12">
        <f>J4+K4</f>
        <v/>
      </c>
      <c r="M4" s="11" t="inlineStr">
        <is>
          <t>Zľava 5 %</t>
        </is>
      </c>
    </row>
    <row r="5">
      <c r="A5" s="3" t="n">
        <v>3</v>
      </c>
      <c r="B5" s="4" t="inlineStr">
        <is>
          <t>KOD-003</t>
        </is>
      </c>
      <c r="C5" s="4" t="inlineStr">
        <is>
          <t>Spracovanie dokumentácie</t>
        </is>
      </c>
      <c r="D5" s="4" t="inlineStr">
        <is>
          <t>Peter Horváth – Žilina</t>
        </is>
      </c>
      <c r="E5" s="5" t="n">
        <v>3</v>
      </c>
      <c r="F5" s="6" t="inlineStr">
        <is>
          <t>ks</t>
        </is>
      </c>
      <c r="G5" s="7" t="n">
        <v>120</v>
      </c>
      <c r="H5" s="8" t="n">
        <v>0</v>
      </c>
      <c r="I5" s="8" t="n">
        <v>0.2</v>
      </c>
      <c r="J5" s="9">
        <f>E5*G5*(1-H5)</f>
        <v/>
      </c>
      <c r="K5" s="9">
        <f>J5*I5</f>
        <v/>
      </c>
      <c r="L5" s="9">
        <f>J5+K5</f>
        <v/>
      </c>
      <c r="M5" s="4" t="inlineStr">
        <is>
          <t>Štandardná</t>
        </is>
      </c>
    </row>
    <row r="6">
      <c r="A6" s="10" t="n">
        <v>4</v>
      </c>
      <c r="B6" s="11" t="inlineStr">
        <is>
          <t>KOD-004</t>
        </is>
      </c>
      <c r="C6" s="11" t="inlineStr">
        <is>
          <t>Príprava podkladov a výpočtov</t>
        </is>
      </c>
      <c r="D6" s="11" t="inlineStr">
        <is>
          <t>Zuzana Tóthová – Nitra</t>
        </is>
      </c>
      <c r="E6" s="5" t="n">
        <v>4</v>
      </c>
      <c r="F6" s="6" t="inlineStr">
        <is>
          <t>hod</t>
        </is>
      </c>
      <c r="G6" s="7" t="n">
        <v>65</v>
      </c>
      <c r="H6" s="8" t="n">
        <v>0</v>
      </c>
      <c r="I6" s="8" t="n">
        <v>0.1</v>
      </c>
      <c r="J6" s="12">
        <f>E6*G6*(1-H6)</f>
        <v/>
      </c>
      <c r="K6" s="12">
        <f>J6*I6</f>
        <v/>
      </c>
      <c r="L6" s="12">
        <f>J6+K6</f>
        <v/>
      </c>
      <c r="M6" s="11" t="inlineStr">
        <is>
          <t>Znížená DPH</t>
        </is>
      </c>
    </row>
    <row r="7">
      <c r="A7" s="3" t="n">
        <v>5</v>
      </c>
      <c r="B7" s="4" t="inlineStr">
        <is>
          <t>KOD-005</t>
        </is>
      </c>
      <c r="C7" s="4" t="inlineStr">
        <is>
          <t>Implementácia šablóny</t>
        </is>
      </c>
      <c r="D7" s="4" t="inlineStr">
        <is>
          <t>Martin Baláž – Prešov</t>
        </is>
      </c>
      <c r="E7" s="5" t="n">
        <v>6</v>
      </c>
      <c r="F7" s="6" t="inlineStr">
        <is>
          <t>hod</t>
        </is>
      </c>
      <c r="G7" s="7" t="n">
        <v>90</v>
      </c>
      <c r="H7" s="8" t="n">
        <v>0.1</v>
      </c>
      <c r="I7" s="8" t="n">
        <v>0.2</v>
      </c>
      <c r="J7" s="9">
        <f>E7*G7*(1-H7)</f>
        <v/>
      </c>
      <c r="K7" s="9">
        <f>J7*I7</f>
        <v/>
      </c>
      <c r="L7" s="9">
        <f>J7+K7</f>
        <v/>
      </c>
      <c r="M7" s="4" t="inlineStr">
        <is>
          <t>Zľava 10 %</t>
        </is>
      </c>
    </row>
    <row r="8">
      <c r="A8" s="10" t="n">
        <v>6</v>
      </c>
      <c r="B8" s="11" t="inlineStr">
        <is>
          <t>KOD-006</t>
        </is>
      </c>
      <c r="C8" s="11" t="inlineStr">
        <is>
          <t>Revízia a korektúry</t>
        </is>
      </c>
      <c r="D8" s="11" t="inlineStr">
        <is>
          <t>Katarína Hudáková – Banská Bystrica</t>
        </is>
      </c>
      <c r="E8" s="5" t="n">
        <v>2</v>
      </c>
      <c r="F8" s="6" t="inlineStr">
        <is>
          <t>hod</t>
        </is>
      </c>
      <c r="G8" s="7" t="n">
        <v>55</v>
      </c>
      <c r="H8" s="8" t="n">
        <v>0</v>
      </c>
      <c r="I8" s="8" t="n">
        <v>0.2</v>
      </c>
      <c r="J8" s="12">
        <f>E8*G8*(1-H8)</f>
        <v/>
      </c>
      <c r="K8" s="12">
        <f>J8*I8</f>
        <v/>
      </c>
      <c r="L8" s="12">
        <f>J8+K8</f>
        <v/>
      </c>
      <c r="M8" s="11" t="inlineStr">
        <is>
          <t>Štandardná</t>
        </is>
      </c>
    </row>
    <row r="9">
      <c r="A9" s="3" t="n">
        <v>7</v>
      </c>
      <c r="B9" s="4" t="inlineStr">
        <is>
          <t>KOD-007</t>
        </is>
      </c>
      <c r="C9" s="4" t="inlineStr">
        <is>
          <t>Doplnkové úpravy</t>
        </is>
      </c>
      <c r="D9" s="4" t="inlineStr">
        <is>
          <t>Lukáš Varga – Trnava</t>
        </is>
      </c>
      <c r="E9" s="5" t="n">
        <v>3</v>
      </c>
      <c r="F9" s="6" t="inlineStr">
        <is>
          <t>hod</t>
        </is>
      </c>
      <c r="G9" s="7" t="n">
        <v>75</v>
      </c>
      <c r="H9" s="8" t="n">
        <v>0.05</v>
      </c>
      <c r="I9" s="8" t="n">
        <v>0.2</v>
      </c>
      <c r="J9" s="9">
        <f>E9*G9*(1-H9)</f>
        <v/>
      </c>
      <c r="K9" s="9">
        <f>J9*I9</f>
        <v/>
      </c>
      <c r="L9" s="9">
        <f>J9+K9</f>
        <v/>
      </c>
      <c r="M9" s="4" t="inlineStr">
        <is>
          <t>Zľava 5 %</t>
        </is>
      </c>
    </row>
    <row r="10">
      <c r="A10" s="10" t="n">
        <v>8</v>
      </c>
      <c r="B10" s="11" t="inlineStr">
        <is>
          <t>KOD-008</t>
        </is>
      </c>
      <c r="C10" s="11" t="inlineStr">
        <is>
          <t>Finalizácia a export</t>
        </is>
      </c>
      <c r="D10" s="11" t="inlineStr">
        <is>
          <t>Eva Šimková – Trenčín</t>
        </is>
      </c>
      <c r="E10" s="5" t="n">
        <v>1</v>
      </c>
      <c r="F10" s="6" t="inlineStr">
        <is>
          <t>kpl</t>
        </is>
      </c>
      <c r="G10" s="7" t="n">
        <v>200</v>
      </c>
      <c r="H10" s="8" t="n">
        <v>0</v>
      </c>
      <c r="I10" s="8" t="n">
        <v>0.2</v>
      </c>
      <c r="J10" s="12">
        <f>E10*G10*(1-H10)</f>
        <v/>
      </c>
      <c r="K10" s="12">
        <f>J10*I10</f>
        <v/>
      </c>
      <c r="L10" s="12">
        <f>J10+K10</f>
        <v/>
      </c>
      <c r="M10" s="11" t="inlineStr">
        <is>
          <t>Štandardná</t>
        </is>
      </c>
    </row>
    <row r="11">
      <c r="A11" s="3" t="n">
        <v>9</v>
      </c>
      <c r="B11" s="4" t="inlineStr">
        <is>
          <t>KOD-009</t>
        </is>
      </c>
      <c r="C11" s="4" t="inlineStr">
        <is>
          <t>Hodinová konzultácia</t>
        </is>
      </c>
      <c r="D11" s="4" t="inlineStr">
        <is>
          <t>Tomáš Kováč – Poprad</t>
        </is>
      </c>
      <c r="E11" s="5" t="n">
        <v>2</v>
      </c>
      <c r="F11" s="6" t="inlineStr">
        <is>
          <t>hod</t>
        </is>
      </c>
      <c r="G11" s="7" t="n">
        <v>85</v>
      </c>
      <c r="H11" s="8" t="n">
        <v>0</v>
      </c>
      <c r="I11" s="8" t="n">
        <v>0.2</v>
      </c>
      <c r="J11" s="9">
        <f>E11*G11*(1-H11)</f>
        <v/>
      </c>
      <c r="K11" s="9">
        <f>J11*I11</f>
        <v/>
      </c>
      <c r="L11" s="9">
        <f>J11+K11</f>
        <v/>
      </c>
      <c r="M11" s="4" t="inlineStr">
        <is>
          <t>Štandardná</t>
        </is>
      </c>
    </row>
    <row r="12">
      <c r="A12" s="10" t="n">
        <v>10</v>
      </c>
      <c r="B12" s="11" t="inlineStr">
        <is>
          <t>KOD-010</t>
        </is>
      </c>
      <c r="C12" s="11" t="inlineStr">
        <is>
          <t>Balíček služieb</t>
        </is>
      </c>
      <c r="D12" s="11" t="inlineStr">
        <is>
          <t>Lenka Bieliková – Martin</t>
        </is>
      </c>
      <c r="E12" s="5" t="n">
        <v>1</v>
      </c>
      <c r="F12" s="6" t="inlineStr">
        <is>
          <t>kpl</t>
        </is>
      </c>
      <c r="G12" s="7" t="n">
        <v>350</v>
      </c>
      <c r="H12" s="8" t="n">
        <v>0.1</v>
      </c>
      <c r="I12" s="8" t="n">
        <v>0.2</v>
      </c>
      <c r="J12" s="12">
        <f>E12*G12*(1-H12)</f>
        <v/>
      </c>
      <c r="K12" s="12">
        <f>J12*I12</f>
        <v/>
      </c>
      <c r="L12" s="12">
        <f>J12+K12</f>
        <v/>
      </c>
      <c r="M12" s="11" t="inlineStr">
        <is>
          <t>Zľava 10 %</t>
        </is>
      </c>
    </row>
    <row r="13"/>
    <row r="14" ht="20" customHeight="1">
      <c r="A14" s="13" t="inlineStr">
        <is>
          <t>SÚČTY</t>
        </is>
      </c>
      <c r="B14" s="38" t="n"/>
      <c r="C14" s="38" t="n"/>
      <c r="D14" s="38" t="n"/>
      <c r="E14" s="38" t="n"/>
      <c r="F14" s="38" t="n"/>
      <c r="G14" s="38" t="n"/>
      <c r="H14" s="38" t="n"/>
      <c r="I14" s="39" t="n"/>
      <c r="J14" s="14">
        <f>SUM(J3:J13)</f>
        <v/>
      </c>
      <c r="K14" s="14">
        <f>SUM(K3:K13)</f>
        <v/>
      </c>
      <c r="L14" s="14">
        <f>SUM(L3:L13)</f>
        <v/>
      </c>
      <c r="M14" s="15" t="n"/>
    </row>
    <row r="15"/>
    <row r="16" ht="20" customHeight="1">
      <c r="A16" s="2" t="inlineStr">
        <is>
          <t>ŠTATISTIKY PONUKY</t>
        </is>
      </c>
      <c r="B16" s="38" t="n"/>
      <c r="C16" s="38" t="n"/>
      <c r="D16" s="38" t="n"/>
      <c r="E16" s="38" t="n"/>
      <c r="F16" s="38" t="n"/>
      <c r="G16" s="38" t="n"/>
      <c r="H16" s="38" t="n"/>
      <c r="I16" s="38" t="n"/>
      <c r="J16" s="38" t="n"/>
      <c r="K16" s="38" t="n"/>
      <c r="L16" s="38" t="n"/>
      <c r="M16" s="39" t="n"/>
    </row>
    <row r="17">
      <c r="A17" s="16" t="inlineStr">
        <is>
          <t>Priemerná jednotková cena:</t>
        </is>
      </c>
      <c r="B17" s="38" t="n"/>
      <c r="C17" s="38" t="n"/>
      <c r="D17" s="39" t="n"/>
      <c r="E17" s="17">
        <f>IFERROR(AVERAGE(G3:G13),0)</f>
        <v/>
      </c>
      <c r="F17" s="38" t="n"/>
      <c r="G17" s="38" t="n"/>
      <c r="H17" s="39" t="n"/>
      <c r="I17" s="18" t="n"/>
      <c r="J17" s="18" t="n"/>
      <c r="K17" s="18" t="n"/>
      <c r="L17" s="18" t="n"/>
      <c r="M17" s="18" t="n"/>
    </row>
    <row r="18">
      <c r="A18" s="16" t="inlineStr">
        <is>
          <t>Počet položiek so zľavou:</t>
        </is>
      </c>
      <c r="B18" s="38" t="n"/>
      <c r="C18" s="38" t="n"/>
      <c r="D18" s="39" t="n"/>
      <c r="E18" s="19">
        <f>COUNTIF(H3:H13,"&gt;0")</f>
        <v/>
      </c>
      <c r="F18" s="38" t="n"/>
      <c r="G18" s="38" t="n"/>
      <c r="H18" s="39" t="n"/>
      <c r="I18" s="18" t="n"/>
      <c r="J18" s="18" t="n"/>
      <c r="K18" s="18" t="n"/>
      <c r="L18" s="18" t="n"/>
      <c r="M18" s="18" t="n"/>
    </row>
    <row r="19">
      <c r="A19" s="16" t="inlineStr">
        <is>
          <t>Celková hodnota bez DPH:</t>
        </is>
      </c>
      <c r="B19" s="38" t="n"/>
      <c r="C19" s="38" t="n"/>
      <c r="D19" s="39" t="n"/>
      <c r="E19" s="17">
        <f>IFERROR(SUM(J3:J13),0)</f>
        <v/>
      </c>
      <c r="F19" s="38" t="n"/>
      <c r="G19" s="38" t="n"/>
      <c r="H19" s="39" t="n"/>
      <c r="I19" s="18" t="n"/>
      <c r="J19" s="18" t="n"/>
      <c r="K19" s="18" t="n"/>
      <c r="L19" s="18" t="n"/>
      <c r="M19" s="18" t="n"/>
    </row>
    <row r="20">
      <c r="A20" s="16" t="inlineStr">
        <is>
          <t>Celková výška DPH:</t>
        </is>
      </c>
      <c r="B20" s="38" t="n"/>
      <c r="C20" s="38" t="n"/>
      <c r="D20" s="39" t="n"/>
      <c r="E20" s="17">
        <f>IFERROR(SUM(K3:K13),0)</f>
        <v/>
      </c>
      <c r="F20" s="38" t="n"/>
      <c r="G20" s="38" t="n"/>
      <c r="H20" s="39" t="n"/>
      <c r="I20" s="18" t="n"/>
      <c r="J20" s="18" t="n"/>
      <c r="K20" s="18" t="n"/>
      <c r="L20" s="18" t="n"/>
      <c r="M20" s="18" t="n"/>
    </row>
    <row r="21">
      <c r="A21" s="16" t="inlineStr">
        <is>
          <t>Celková hodnota s DPH:</t>
        </is>
      </c>
      <c r="B21" s="38" t="n"/>
      <c r="C21" s="38" t="n"/>
      <c r="D21" s="39" t="n"/>
      <c r="E21" s="17">
        <f>IFERROR(SUM(L3:L13),0)</f>
        <v/>
      </c>
      <c r="F21" s="38" t="n"/>
      <c r="G21" s="38" t="n"/>
      <c r="H21" s="39" t="n"/>
      <c r="I21" s="18" t="n"/>
      <c r="J21" s="18" t="n"/>
      <c r="K21" s="18" t="n"/>
      <c r="L21" s="18" t="n"/>
      <c r="M21" s="18" t="n"/>
    </row>
  </sheetData>
  <mergeCells count="13">
    <mergeCell ref="A1:M1"/>
    <mergeCell ref="A14:I14"/>
    <mergeCell ref="A16:M16"/>
    <mergeCell ref="A17:D17"/>
    <mergeCell ref="E17:H17"/>
    <mergeCell ref="A18:D18"/>
    <mergeCell ref="E18:H18"/>
    <mergeCell ref="A19:D19"/>
    <mergeCell ref="E19:H19"/>
    <mergeCell ref="A20:D20"/>
    <mergeCell ref="E20:H20"/>
    <mergeCell ref="A21:D21"/>
    <mergeCell ref="E21:H2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4"/>
  <sheetViews>
    <sheetView workbookViewId="0">
      <selection activeCell="A1" sqref="A1"/>
    </sheetView>
  </sheetViews>
  <sheetFormatPr baseColWidth="8" defaultRowHeight="15"/>
  <cols>
    <col width="34" customWidth="1" min="1" max="1"/>
    <col width="26" customWidth="1" min="2" max="2"/>
    <col width="20" customWidth="1" min="3" max="3"/>
    <col width="20" customWidth="1" min="4" max="4"/>
  </cols>
  <sheetData>
    <row r="1" ht="34" customHeight="1">
      <c r="A1" s="20" t="inlineStr">
        <is>
          <t>ZHRNUTIE CENOVEJ PONUKY</t>
        </is>
      </c>
    </row>
    <row r="2" ht="20" customHeight="1">
      <c r="A2" s="21" t="inlineStr">
        <is>
          <t>Identifikácia ponuky</t>
        </is>
      </c>
    </row>
    <row r="3" ht="18" customHeight="1">
      <c r="A3" s="16" t="inlineStr">
        <is>
          <t>Názov ponuky:</t>
        </is>
      </c>
      <c r="B3" s="22" t="inlineStr">
        <is>
          <t>Cenová ponuka – IT služby 2026</t>
        </is>
      </c>
      <c r="C3" s="23" t="n"/>
      <c r="D3" s="23" t="n"/>
    </row>
    <row r="4" ht="18" customHeight="1">
      <c r="A4" s="24" t="inlineStr">
        <is>
          <t>Klient:</t>
        </is>
      </c>
      <c r="B4" s="22" t="inlineStr">
        <is>
          <t>ABC Solutions s.r.o.</t>
        </is>
      </c>
      <c r="C4" s="18" t="n"/>
      <c r="D4" s="18" t="n"/>
    </row>
    <row r="5" ht="18" customHeight="1">
      <c r="A5" s="16" t="inlineStr">
        <is>
          <t>Dátum vystavenia:</t>
        </is>
      </c>
      <c r="B5" s="22" t="inlineStr">
        <is>
          <t>16.06.2026</t>
        </is>
      </c>
      <c r="C5" s="23" t="n"/>
      <c r="D5" s="23" t="n"/>
    </row>
    <row r="6" ht="18" customHeight="1">
      <c r="A6" s="24" t="inlineStr">
        <is>
          <t>Platnosť ponuky do:</t>
        </is>
      </c>
      <c r="B6" s="22" t="inlineStr">
        <is>
          <t>30.06.2026</t>
        </is>
      </c>
      <c r="C6" s="18" t="n"/>
      <c r="D6" s="18" t="n"/>
    </row>
    <row r="7" ht="18" customHeight="1">
      <c r="A7" s="16" t="inlineStr">
        <is>
          <t>Číslo ponuky:</t>
        </is>
      </c>
      <c r="B7" s="22" t="inlineStr">
        <is>
          <t>CP-2026-001</t>
        </is>
      </c>
      <c r="C7" s="23" t="n"/>
      <c r="D7" s="23" t="n"/>
    </row>
    <row r="8" ht="18" customHeight="1">
      <c r="A8" s="24" t="inlineStr">
        <is>
          <t>Vystavil:</t>
        </is>
      </c>
      <c r="B8" s="22" t="inlineStr">
        <is>
          <t>Technická podpora s.r.o.</t>
        </is>
      </c>
      <c r="C8" s="18" t="n"/>
      <c r="D8" s="18" t="n"/>
    </row>
    <row r="9"/>
    <row r="10" ht="20" customHeight="1">
      <c r="A10" s="21" t="inlineStr">
        <is>
          <t>Finančný prehľad</t>
        </is>
      </c>
    </row>
    <row r="11" ht="18" customHeight="1">
      <c r="A11" s="16" t="inlineStr">
        <is>
          <t>Celková hodnota bez DPH:</t>
        </is>
      </c>
      <c r="B11" s="17">
        <f>IFERROR(SUM(Ponuka!J3:J13),0)</f>
        <v/>
      </c>
      <c r="C11" s="23" t="n"/>
      <c r="D11" s="23" t="n"/>
    </row>
    <row r="12" ht="18" customHeight="1">
      <c r="A12" s="24" t="inlineStr">
        <is>
          <t>Celková výška DPH:</t>
        </is>
      </c>
      <c r="B12" s="17">
        <f>IFERROR(SUM(Ponuka!K3:K13),0)</f>
        <v/>
      </c>
      <c r="C12" s="18" t="n"/>
      <c r="D12" s="18" t="n"/>
    </row>
    <row r="13" ht="18" customHeight="1">
      <c r="A13" s="16" t="inlineStr">
        <is>
          <t>Celková hodnota s DPH:</t>
        </is>
      </c>
      <c r="B13" s="17">
        <f>IFERROR(SUM(Ponuka!L3:L13),0)</f>
        <v/>
      </c>
      <c r="C13" s="23" t="n"/>
      <c r="D13" s="23" t="n"/>
    </row>
    <row r="14" ht="18" customHeight="1">
      <c r="A14" s="24" t="inlineStr">
        <is>
          <t>Priemerná cena položky:</t>
        </is>
      </c>
      <c r="B14" s="17">
        <f>IFERROR(AVERAGE(Ponuka!G3:G13),0)</f>
        <v/>
      </c>
      <c r="C14" s="18" t="n"/>
      <c r="D14" s="18" t="n"/>
    </row>
    <row r="15" ht="18" customHeight="1">
      <c r="A15" s="16" t="inlineStr">
        <is>
          <t>Počet položiek celkom:</t>
        </is>
      </c>
      <c r="B15" s="19">
        <f>COUNTA(Ponuka!C3:C13)</f>
        <v/>
      </c>
      <c r="C15" s="23" t="n"/>
      <c r="D15" s="23" t="n"/>
    </row>
    <row r="16" ht="18" customHeight="1">
      <c r="A16" s="24" t="inlineStr">
        <is>
          <t>Počet položiek so zľavou:</t>
        </is>
      </c>
      <c r="B16" s="19">
        <f>COUNTIF(Ponuka!H3:H13,"&gt;0")</f>
        <v/>
      </c>
      <c r="C16" s="18" t="n"/>
      <c r="D16" s="18" t="n"/>
    </row>
    <row r="17" ht="18" customHeight="1">
      <c r="A17" s="16" t="inlineStr">
        <is>
          <t>Podiel DPH na celkovej sume:</t>
        </is>
      </c>
      <c r="B17" s="25">
        <f>IFERROR(SUM(Ponuka!K3:K13)/SUM(Ponuka!L3:L13),0)</f>
        <v/>
      </c>
      <c r="C17" s="23" t="n"/>
      <c r="D17" s="23" t="n"/>
    </row>
    <row r="18"/>
    <row r="19"/>
    <row r="20" ht="18" customHeight="1">
      <c r="A20" s="26" t="inlineStr">
        <is>
          <t>Podkladové dáta pre graf</t>
        </is>
      </c>
      <c r="B20" s="38" t="n"/>
      <c r="C20" s="38" t="n"/>
      <c r="D20" s="39" t="n"/>
    </row>
    <row r="21">
      <c r="A21" s="27" t="inlineStr">
        <is>
          <t>Kategória</t>
        </is>
      </c>
      <c r="B21" s="27" t="inlineStr">
        <is>
          <t>Hodnota (€)</t>
        </is>
      </c>
    </row>
    <row r="22">
      <c r="A22" s="4" t="inlineStr">
        <is>
          <t>Bez DPH</t>
        </is>
      </c>
      <c r="B22" s="12">
        <f>IFERROR(SUM(Ponuka!J3:J13),0)</f>
        <v/>
      </c>
    </row>
    <row r="23">
      <c r="A23" s="4" t="inlineStr">
        <is>
          <t>DPH</t>
        </is>
      </c>
      <c r="B23" s="12">
        <f>IFERROR(SUM(Ponuka!K3:K13),0)</f>
        <v/>
      </c>
    </row>
    <row r="24">
      <c r="A24" s="4" t="inlineStr">
        <is>
          <t>S DPH</t>
        </is>
      </c>
      <c r="B24" s="12">
        <f>IFERROR(SUM(Ponuka!L3:L13),0)</f>
        <v/>
      </c>
    </row>
  </sheetData>
  <mergeCells count="4">
    <mergeCell ref="A1:D1"/>
    <mergeCell ref="A2:D2"/>
    <mergeCell ref="A10:D10"/>
    <mergeCell ref="A20:D20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30" customWidth="1" min="1" max="1"/>
    <col width="22" customWidth="1" min="2" max="2"/>
    <col width="40" customWidth="1" min="3" max="3"/>
  </cols>
  <sheetData>
    <row r="1" ht="30" customHeight="1">
      <c r="A1" s="28" t="inlineStr">
        <is>
          <t>NASTAVENIA A REFERENČNÉ HODNOTY</t>
        </is>
      </c>
    </row>
    <row r="2" ht="20" customHeight="1">
      <c r="A2" s="21" t="inlineStr">
        <is>
          <t>Sadzby DPH a zľavy</t>
        </is>
      </c>
    </row>
    <row r="3" ht="18" customHeight="1">
      <c r="A3" s="29" t="inlineStr">
        <is>
          <t>Parameter</t>
        </is>
      </c>
      <c r="B3" s="29" t="inlineStr">
        <is>
          <t>Hodnota</t>
        </is>
      </c>
      <c r="C3" s="29" t="inlineStr">
        <is>
          <t>Popis</t>
        </is>
      </c>
    </row>
    <row r="4" ht="18" customHeight="1">
      <c r="A4" s="16" t="inlineStr">
        <is>
          <t>Sadzba DPH štandardná</t>
        </is>
      </c>
      <c r="B4" s="30" t="n">
        <v>0.2</v>
      </c>
      <c r="C4" s="4" t="inlineStr">
        <is>
          <t>Štandardná sadzba DPH platná v SR</t>
        </is>
      </c>
    </row>
    <row r="5" ht="18" customHeight="1">
      <c r="A5" s="24" t="inlineStr">
        <is>
          <t>Sadzba DPH znížená</t>
        </is>
      </c>
      <c r="B5" s="30" t="n">
        <v>0.1</v>
      </c>
      <c r="C5" s="11" t="inlineStr">
        <is>
          <t>Znížená sadzba DPH (napr. potraviny, knihy)</t>
        </is>
      </c>
    </row>
    <row r="6" ht="18" customHeight="1">
      <c r="A6" s="16" t="inlineStr">
        <is>
          <t>Sadzba DPH oslobodené</t>
        </is>
      </c>
      <c r="B6" s="30" t="n">
        <v>0</v>
      </c>
      <c r="C6" s="4" t="inlineStr">
        <is>
          <t>Oslobodené od DPH (§ 28–42 zákona o DPH)</t>
        </is>
      </c>
    </row>
    <row r="7" ht="18" customHeight="1">
      <c r="A7" s="24" t="inlineStr">
        <is>
          <t>Predvolená zľava</t>
        </is>
      </c>
      <c r="B7" s="30" t="n">
        <v>0</v>
      </c>
      <c r="C7" s="11" t="inlineStr">
        <is>
          <t>Predvolená zľava pre nových klientov</t>
        </is>
      </c>
    </row>
    <row r="8" ht="18" customHeight="1">
      <c r="A8" s="16" t="inlineStr">
        <is>
          <t>Platnosť ponuky (dni)</t>
        </is>
      </c>
      <c r="B8" s="31" t="n">
        <v>14</v>
      </c>
      <c r="C8" s="4" t="inlineStr">
        <is>
          <t>Počet dní platnosti cenovej ponuky</t>
        </is>
      </c>
    </row>
    <row r="9" ht="18" customHeight="1">
      <c r="A9" s="24" t="inlineStr">
        <is>
          <t>Minimálna hodnota zákazky</t>
        </is>
      </c>
      <c r="B9" s="32" t="n">
        <v>100</v>
      </c>
      <c r="C9" s="11" t="inlineStr">
        <is>
          <t>Minimálna hodnota zákazky v EUR</t>
        </is>
      </c>
    </row>
    <row r="10"/>
    <row r="11" ht="20" customHeight="1">
      <c r="A11" s="21" t="inlineStr">
        <is>
          <t>Kontaktné údaje firmy</t>
        </is>
      </c>
    </row>
    <row r="12" ht="18" customHeight="1">
      <c r="A12" s="16" t="inlineStr">
        <is>
          <t>Názov firmy:</t>
        </is>
      </c>
      <c r="B12" s="22" t="inlineStr">
        <is>
          <t>Technická podpora s.r.o.</t>
        </is>
      </c>
      <c r="C12" s="4" t="inlineStr">
        <is>
          <t>Obchodné meno spoločnosti</t>
        </is>
      </c>
    </row>
    <row r="13" ht="18" customHeight="1">
      <c r="A13" s="24" t="inlineStr">
        <is>
          <t>IČO:</t>
        </is>
      </c>
      <c r="B13" s="22" t="inlineStr">
        <is>
          <t>12345678</t>
        </is>
      </c>
      <c r="C13" s="11" t="inlineStr">
        <is>
          <t>Identifikačné číslo organizácie</t>
        </is>
      </c>
    </row>
    <row r="14" ht="18" customHeight="1">
      <c r="A14" s="16" t="inlineStr">
        <is>
          <t>DIČ:</t>
        </is>
      </c>
      <c r="B14" s="22" t="inlineStr">
        <is>
          <t>2023456789</t>
        </is>
      </c>
      <c r="C14" s="4" t="inlineStr">
        <is>
          <t>Daňové identifikačné číslo</t>
        </is>
      </c>
    </row>
    <row r="15" ht="18" customHeight="1">
      <c r="A15" s="24" t="inlineStr">
        <is>
          <t>IČ DPH:</t>
        </is>
      </c>
      <c r="B15" s="22" t="inlineStr">
        <is>
          <t>SK2023456789</t>
        </is>
      </c>
      <c r="C15" s="11" t="inlineStr">
        <is>
          <t>IČ pre DPH – platiteľ DPH</t>
        </is>
      </c>
    </row>
    <row r="16" ht="18" customHeight="1">
      <c r="A16" s="16" t="inlineStr">
        <is>
          <t>Adresa:</t>
        </is>
      </c>
      <c r="B16" s="22" t="inlineStr">
        <is>
          <t>Hlavná 15, 811 01 Bratislava</t>
        </is>
      </c>
      <c r="C16" s="4" t="inlineStr">
        <is>
          <t>Sídlo spoločnosti</t>
        </is>
      </c>
    </row>
    <row r="17" ht="18" customHeight="1">
      <c r="A17" s="24" t="inlineStr">
        <is>
          <t>Telefón:</t>
        </is>
      </c>
      <c r="B17" s="22" t="inlineStr">
        <is>
          <t>+421 900 123 456</t>
        </is>
      </c>
      <c r="C17" s="11" t="inlineStr">
        <is>
          <t>Kontaktný telefón</t>
        </is>
      </c>
    </row>
    <row r="18" ht="18" customHeight="1">
      <c r="A18" s="16" t="inlineStr">
        <is>
          <t>E-mail:</t>
        </is>
      </c>
      <c r="B18" s="22" t="inlineStr">
        <is>
          <t>info@technickapodropa.sk</t>
        </is>
      </c>
      <c r="C18" s="4" t="inlineStr">
        <is>
          <t>Kontaktný e-mail</t>
        </is>
      </c>
    </row>
    <row r="19" ht="18" customHeight="1">
      <c r="A19" s="24" t="inlineStr">
        <is>
          <t>Web:</t>
        </is>
      </c>
      <c r="B19" s="22" t="inlineStr">
        <is>
          <t>www.technickapodropa.sk</t>
        </is>
      </c>
      <c r="C19" s="11" t="inlineStr">
        <is>
          <t>Webová stránka</t>
        </is>
      </c>
    </row>
  </sheetData>
  <mergeCells count="3">
    <mergeCell ref="A1:C1"/>
    <mergeCell ref="A2:C2"/>
    <mergeCell ref="A11:C1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" customWidth="1" min="1" max="1"/>
    <col width="28" customWidth="1" min="2" max="2"/>
    <col width="60" customWidth="1" min="3" max="3"/>
  </cols>
  <sheetData>
    <row r="1" ht="32" customHeight="1">
      <c r="A1" s="28" t="inlineStr">
        <is>
          <t>NÁVOD NA POUŽÍVANIE – CENOVÁ PONUKA</t>
        </is>
      </c>
    </row>
    <row r="2" ht="20" customHeight="1">
      <c r="A2" s="33" t="inlineStr">
        <is>
          <t>HÁROK: Ponuka</t>
        </is>
      </c>
      <c r="B2" s="38" t="n"/>
      <c r="C2" s="39" t="n"/>
    </row>
    <row r="3" ht="18" customHeight="1">
      <c r="A3" s="34" t="inlineStr">
        <is>
          <t>A</t>
        </is>
      </c>
      <c r="B3" s="24" t="inlineStr">
        <is>
          <t>Por. č.</t>
        </is>
      </c>
      <c r="C3" s="11" t="inlineStr">
        <is>
          <t>Poradové číslo položky – vypĺňa sa ručne (1, 2, 3 ...)</t>
        </is>
      </c>
    </row>
    <row r="4" ht="18" customHeight="1">
      <c r="A4" s="35" t="inlineStr">
        <is>
          <t>B</t>
        </is>
      </c>
      <c r="B4" s="16" t="inlineStr">
        <is>
          <t>Kód položky</t>
        </is>
      </c>
      <c r="C4" s="4" t="inlineStr">
        <is>
          <t>Interný kód služby alebo produktu (napr. KOD-001)</t>
        </is>
      </c>
    </row>
    <row r="5" ht="18" customHeight="1">
      <c r="A5" s="34" t="inlineStr">
        <is>
          <t>C</t>
        </is>
      </c>
      <c r="B5" s="24" t="inlineStr">
        <is>
          <t>Názov položky / služby</t>
        </is>
      </c>
      <c r="C5" s="11" t="inlineStr">
        <is>
          <t>Stručný názov ponúkanej služby alebo produktu</t>
        </is>
      </c>
    </row>
    <row r="6" ht="18" customHeight="1">
      <c r="A6" s="35" t="inlineStr">
        <is>
          <t>D</t>
        </is>
      </c>
      <c r="B6" s="16" t="inlineStr">
        <is>
          <t>Popis</t>
        </is>
      </c>
      <c r="C6" s="4" t="inlineStr">
        <is>
          <t>Podrobnejší popis – kto, kde, čo poskytuje</t>
        </is>
      </c>
    </row>
    <row r="7" ht="18" customHeight="1">
      <c r="A7" s="34" t="inlineStr">
        <is>
          <t>E</t>
        </is>
      </c>
      <c r="B7" s="24" t="inlineStr">
        <is>
          <t>Množstvo</t>
        </is>
      </c>
      <c r="C7" s="11" t="inlineStr">
        <is>
          <t>Počet jednotiek (hodín, kusov, komplexov...)</t>
        </is>
      </c>
    </row>
    <row r="8" ht="18" customHeight="1">
      <c r="A8" s="35" t="inlineStr">
        <is>
          <t>F</t>
        </is>
      </c>
      <c r="B8" s="16" t="inlineStr">
        <is>
          <t>MJ</t>
        </is>
      </c>
      <c r="C8" s="4" t="inlineStr">
        <is>
          <t>Merná jednotka: hod = hodina, ks = kus, kpl = komplet</t>
        </is>
      </c>
    </row>
    <row r="9" ht="18" customHeight="1">
      <c r="A9" s="34" t="inlineStr">
        <is>
          <t>G</t>
        </is>
      </c>
      <c r="B9" s="24" t="inlineStr">
        <is>
          <t>Cena za MJ bez DPH</t>
        </is>
      </c>
      <c r="C9" s="11" t="inlineStr">
        <is>
          <t>Jednotková cena bez DPH – žltá bunka = vstup</t>
        </is>
      </c>
    </row>
    <row r="10" ht="18" customHeight="1">
      <c r="A10" s="35" t="inlineStr">
        <is>
          <t>H</t>
        </is>
      </c>
      <c r="B10" s="16" t="inlineStr">
        <is>
          <t>Zľava %</t>
        </is>
      </c>
      <c r="C10" s="4" t="inlineStr">
        <is>
          <t>Zľava v desatinnom formáte: 0.10 = 10 % zľava</t>
        </is>
      </c>
    </row>
    <row r="11" ht="18" customHeight="1">
      <c r="A11" s="34" t="inlineStr">
        <is>
          <t>I</t>
        </is>
      </c>
      <c r="B11" s="24" t="inlineStr">
        <is>
          <t>Sadzba DPH %</t>
        </is>
      </c>
      <c r="C11" s="11" t="inlineStr">
        <is>
          <t>DPH sadzba: 0.20 = 20 %, 0.10 = 10 %, 0 = oslobodené</t>
        </is>
      </c>
    </row>
    <row r="12" ht="18" customHeight="1">
      <c r="A12" s="35" t="inlineStr">
        <is>
          <t>J</t>
        </is>
      </c>
      <c r="B12" s="16" t="inlineStr">
        <is>
          <t>Cena po zľave bez DPH</t>
        </is>
      </c>
      <c r="C12" s="4" t="inlineStr">
        <is>
          <t>Automatický výpočet: Množstvo × Cena × (1 − Zľava)</t>
        </is>
      </c>
    </row>
    <row r="13" ht="18" customHeight="1">
      <c r="A13" s="34" t="inlineStr">
        <is>
          <t>K</t>
        </is>
      </c>
      <c r="B13" s="24" t="inlineStr">
        <is>
          <t>Výška DPH</t>
        </is>
      </c>
      <c r="C13" s="11" t="inlineStr">
        <is>
          <t>Automatický výpočet: Cena po zľave × Sadzba DPH</t>
        </is>
      </c>
    </row>
    <row r="14" ht="18" customHeight="1">
      <c r="A14" s="35" t="inlineStr">
        <is>
          <t>L</t>
        </is>
      </c>
      <c r="B14" s="16" t="inlineStr">
        <is>
          <t>Cena spolu s DPH</t>
        </is>
      </c>
      <c r="C14" s="4" t="inlineStr">
        <is>
          <t>Automatický výpočet: Cena po zľave + DPH</t>
        </is>
      </c>
    </row>
    <row r="15" ht="18" customHeight="1">
      <c r="A15" s="34" t="inlineStr">
        <is>
          <t>M</t>
        </is>
      </c>
      <c r="B15" s="24" t="inlineStr">
        <is>
          <t>Poznámka / stav</t>
        </is>
      </c>
      <c r="C15" s="11" t="inlineStr">
        <is>
          <t>Voľný text – poznámka, stav spracovania</t>
        </is>
      </c>
    </row>
    <row r="16" ht="20" customHeight="1">
      <c r="A16" s="36" t="inlineStr">
        <is>
          <t>HÁROK: Zhrnutie</t>
        </is>
      </c>
      <c r="B16" s="38" t="n"/>
      <c r="C16" s="39" t="n"/>
    </row>
    <row r="17" ht="18" customHeight="1">
      <c r="A17" s="34" t="inlineStr">
        <is>
          <t>–</t>
        </is>
      </c>
      <c r="B17" s="24" t="inlineStr">
        <is>
          <t>Identifikačné údaje</t>
        </is>
      </c>
      <c r="C17" s="11" t="inlineStr">
        <is>
          <t>Zadajte názov ponuky, klienta, dátumy a číslo ponuky</t>
        </is>
      </c>
    </row>
    <row r="18" ht="18" customHeight="1">
      <c r="A18" s="35" t="inlineStr">
        <is>
          <t>–</t>
        </is>
      </c>
      <c r="B18" s="16" t="inlineStr">
        <is>
          <t>Finančný prehľad</t>
        </is>
      </c>
      <c r="C18" s="4" t="inlineStr">
        <is>
          <t>Automaticky preberá súčty z hárku Ponuka</t>
        </is>
      </c>
    </row>
    <row r="19" ht="18" customHeight="1">
      <c r="A19" s="34" t="inlineStr">
        <is>
          <t>–</t>
        </is>
      </c>
      <c r="B19" s="24" t="inlineStr">
        <is>
          <t>Graf</t>
        </is>
      </c>
      <c r="C19" s="11" t="inlineStr">
        <is>
          <t>Stĺpcový graf zobrazuje Bez DPH / DPH / S DPH</t>
        </is>
      </c>
    </row>
    <row r="20" ht="20" customHeight="1">
      <c r="A20" s="37" t="inlineStr">
        <is>
          <t>HÁROK: Nastavenia</t>
        </is>
      </c>
      <c r="B20" s="38" t="n"/>
      <c r="C20" s="39" t="n"/>
    </row>
    <row r="21" ht="18" customHeight="1">
      <c r="A21" s="34" t="inlineStr">
        <is>
          <t>–</t>
        </is>
      </c>
      <c r="B21" s="24" t="inlineStr">
        <is>
          <t>Sadzby DPH</t>
        </is>
      </c>
      <c r="C21" s="11" t="inlineStr">
        <is>
          <t>Referenčné hodnoty – nemeniť bez potreby</t>
        </is>
      </c>
    </row>
    <row r="22" ht="18" customHeight="1">
      <c r="A22" s="35" t="inlineStr">
        <is>
          <t>–</t>
        </is>
      </c>
      <c r="B22" s="16" t="inlineStr">
        <is>
          <t>Kontaktné údaje</t>
        </is>
      </c>
      <c r="C22" s="4" t="inlineStr">
        <is>
          <t>Vyplňte údaje o vašej firme – IČO, DIČ, adresa</t>
        </is>
      </c>
    </row>
    <row r="23" ht="20" customHeight="1">
      <c r="A23" s="33" t="inlineStr">
        <is>
          <t>TIPY</t>
        </is>
      </c>
      <c r="B23" s="38" t="n"/>
      <c r="C23" s="39" t="n"/>
    </row>
    <row r="24" ht="18" customHeight="1">
      <c r="A24" s="35" t="inlineStr">
        <is>
          <t>1.</t>
        </is>
      </c>
      <c r="B24" s="16" t="inlineStr">
        <is>
          <t>Žlté bunky</t>
        </is>
      </c>
      <c r="C24" s="4" t="inlineStr">
        <is>
          <t>Žlté bunky sú vstupné – vypĺňajte len tam</t>
        </is>
      </c>
    </row>
    <row r="25" ht="18" customHeight="1">
      <c r="A25" s="34" t="inlineStr">
        <is>
          <t>2.</t>
        </is>
      </c>
      <c r="B25" s="24" t="inlineStr">
        <is>
          <t>Nové riadky</t>
        </is>
      </c>
      <c r="C25" s="11" t="inlineStr">
        <is>
          <t>Pre ďalšie položky kopírujte riadky 3–12 aj so vzorcami</t>
        </is>
      </c>
    </row>
    <row r="26" ht="18" customHeight="1">
      <c r="A26" s="35" t="inlineStr">
        <is>
          <t>3.</t>
        </is>
      </c>
      <c r="B26" s="16" t="inlineStr">
        <is>
          <t>Export PDF</t>
        </is>
      </c>
      <c r="C26" s="4" t="inlineStr">
        <is>
          <t>Použite Súbor → Exportovať → PDF pre zaslanie klientovi</t>
        </is>
      </c>
    </row>
    <row r="27" ht="18" customHeight="1">
      <c r="A27" s="34" t="inlineStr">
        <is>
          <t>4.</t>
        </is>
      </c>
      <c r="B27" s="24" t="inlineStr">
        <is>
          <t>Zálohovanie</t>
        </is>
      </c>
      <c r="C27" s="11" t="inlineStr">
        <is>
          <t>Ukladajte pod novým názvom pre každú ponuku zvlášť</t>
        </is>
      </c>
    </row>
  </sheetData>
  <mergeCells count="5">
    <mergeCell ref="A1:C1"/>
    <mergeCell ref="A2:C2"/>
    <mergeCell ref="A16:C16"/>
    <mergeCell ref="A20:C20"/>
    <mergeCell ref="A23:C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2026-06-17T03:23:11Z</dcterms:created>
  <dcterms:modified xmlns:dcterms="http://purl.org/dc/terms/" xmlns:xsi="http://www.w3.org/2001/XMLSchema-instance" xsi:type="dcterms:W3CDTF">2026-06-17T03:23:11Z</dcterms:modified>
</cp:coreProperties>
</file>