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úra" sheetId="1" state="visible" r:id="rId1"/>
    <sheet xmlns:r="http://schemas.openxmlformats.org/officeDocument/2006/relationships" name="Prehľad faktúr" sheetId="2" state="visible" r:id="rId2"/>
    <sheet xmlns:r="http://schemas.openxmlformats.org/officeDocument/2006/relationships" name="Náv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 ##0.00"/>
    <numFmt numFmtId="165" formatCode="# ##0.00 &quot;€&quot;"/>
    <numFmt numFmtId="166" formatCode="0&quot;%&quot;"/>
  </numFmts>
  <fonts count="18">
    <font>
      <name val="Calibri"/>
      <family val="2"/>
      <color theme="1"/>
      <sz val="11"/>
      <scheme val="minor"/>
    </font>
    <font>
      <name val="Calibri"/>
      <b val="1"/>
      <color rgb="001E293B"/>
      <sz val="18"/>
    </font>
    <font>
      <name val="Calibri"/>
      <color rgb="00475569"/>
      <sz val="9"/>
    </font>
    <font>
      <name val="Calibri"/>
      <b val="1"/>
      <color rgb="001E293B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sz val="10"/>
    </font>
    <font>
      <name val="Calibri"/>
      <b val="1"/>
      <color rgb="00FACC15"/>
      <sz val="12"/>
    </font>
    <font>
      <name val="Calibri"/>
      <b val="1"/>
      <color rgb="0016A34A"/>
      <sz val="10"/>
    </font>
    <font>
      <name val="Calibri"/>
      <i val="1"/>
      <color rgb="0064748B"/>
      <sz val="8"/>
    </font>
    <font>
      <name val="Calibri"/>
      <b val="1"/>
      <color rgb="00FFFFFF"/>
      <sz val="16"/>
    </font>
    <font>
      <name val="Calibri"/>
      <b val="1"/>
      <color rgb="00FFFFFF"/>
      <sz val="9"/>
    </font>
    <font>
      <name val="Calibri"/>
      <b val="1"/>
      <color rgb="001E293B"/>
      <sz val="12"/>
    </font>
    <font>
      <name val="Calibri"/>
      <b val="1"/>
      <color rgb="0016A34A"/>
      <sz val="11"/>
    </font>
    <font>
      <name val="Calibri"/>
      <b val="1"/>
      <color rgb="00DC2626"/>
      <sz val="11"/>
    </font>
    <font>
      <name val="Calibri"/>
      <b val="1"/>
      <color rgb="00DC2626"/>
      <sz val="10"/>
    </font>
    <font>
      <name val="Calibri"/>
      <b val="1"/>
      <color rgb="00FFFFFF"/>
      <sz val="14"/>
    </font>
    <font>
      <name val="Calibri"/>
      <b val="1"/>
      <color rgb="00C8102E"/>
      <sz val="10"/>
    </font>
  </fonts>
  <fills count="11">
    <fill>
      <patternFill/>
    </fill>
    <fill>
      <patternFill patternType="gray125"/>
    </fill>
    <fill>
      <patternFill patternType="solid">
        <fgColor rgb="00E0F2FE"/>
      </patternFill>
    </fill>
    <fill>
      <patternFill patternType="solid">
        <fgColor rgb="00F0F9FF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F0FDF4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center" vertical="center" wrapText="1"/>
    </xf>
    <xf numFmtId="165" fontId="4" fillId="7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right" vertical="center"/>
    </xf>
    <xf numFmtId="0" fontId="3" fillId="8" borderId="1" applyAlignment="1" pivotButton="0" quotePrefix="0" xfId="0">
      <alignment horizontal="right" vertical="center"/>
    </xf>
    <xf numFmtId="0" fontId="0" fillId="7" borderId="1" pivotButton="0" quotePrefix="0" xfId="0"/>
    <xf numFmtId="165" fontId="6" fillId="7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0" fontId="0" fillId="6" borderId="1" pivotButton="0" quotePrefix="0" xfId="0"/>
    <xf numFmtId="165" fontId="7" fillId="6" borderId="1" applyAlignment="1" pivotButton="0" quotePrefix="0" xfId="0">
      <alignment horizontal="right" vertical="center"/>
    </xf>
    <xf numFmtId="0" fontId="0" fillId="4" borderId="1" pivotButton="0" quotePrefix="0" xfId="0"/>
    <xf numFmtId="0" fontId="0" fillId="9" borderId="1" pivotButton="0" quotePrefix="0" xfId="0"/>
    <xf numFmtId="0" fontId="8" fillId="9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/>
    </xf>
    <xf numFmtId="0" fontId="10" fillId="6" borderId="0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0" fontId="12" fillId="2" borderId="1" applyAlignment="1" pivotButton="0" quotePrefix="0" xfId="0">
      <alignment horizontal="center" vertical="center" wrapText="1"/>
    </xf>
    <xf numFmtId="165" fontId="12" fillId="2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15" fillId="5" borderId="1" applyAlignment="1" pivotButton="0" quotePrefix="0" xfId="0">
      <alignment horizontal="center" vertical="center" wrapText="1"/>
    </xf>
    <xf numFmtId="0" fontId="15" fillId="7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16" fillId="6" borderId="0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/>
    </xf>
    <xf numFmtId="0" fontId="17" fillId="7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0" fontId="17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Obrat faktúr (Celkom s DPH)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'Prehľad faktúr'!F8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'Prehľad faktúr'!$A$9:$A$16</f>
            </numRef>
          </cat>
          <val>
            <numRef>
              <f>'Prehľad faktúr'!$F$9:$F$16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Faktúra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Uhradené vs. Neuhradené faktúry</a:t>
            </a:r>
          </a:p>
        </rich>
      </tx>
    </title>
    <plotArea>
      <pieChart>
        <varyColors val="1"/>
        <ser>
          <idx val="0"/>
          <order val="0"/>
          <tx>
            <strRef>
              <f>'Prehľad faktúr'!J20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'Prehľad faktúr'!$I$21:$I$22</f>
            </numRef>
          </cat>
          <val>
            <numRef>
              <f>'Prehľad faktúr'!$J$21:$J$22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18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cols>
    <col width="6" customWidth="1" min="1" max="1"/>
    <col width="36" customWidth="1" min="2" max="2"/>
    <col width="10" customWidth="1" min="3" max="3"/>
    <col width="8" customWidth="1" min="4" max="4"/>
    <col width="20" customWidth="1" min="5" max="5"/>
    <col width="8" customWidth="1" min="6" max="6"/>
    <col width="18" customWidth="1" min="7" max="7"/>
    <col width="16" customWidth="1" min="8" max="8"/>
    <col width="20" customWidth="1" min="9" max="9"/>
  </cols>
  <sheetData>
    <row r="1" ht="36" customHeight="1">
      <c r="A1" s="1" t="inlineStr">
        <is>
          <t>FAKTÚRA</t>
        </is>
      </c>
    </row>
    <row r="2" ht="16" customHeight="1">
      <c r="A2" s="2" t="inlineStr">
        <is>
          <t>DigitalSK, s.r.o.  |  Hlavná 12, 811 01 Bratislava  |  IČO: 12345678  |  DIČ: 2023456789  |  IČ DPH: SK2023456789</t>
        </is>
      </c>
    </row>
    <row r="3" ht="6" customHeight="1"/>
    <row r="4">
      <c r="A4" s="3" t="inlineStr">
        <is>
          <t>Číslo faktúry:</t>
        </is>
      </c>
      <c r="B4" s="4" t="inlineStr">
        <is>
          <t>FA-2026-0042</t>
        </is>
      </c>
      <c r="E4" s="3" t="inlineStr">
        <is>
          <t>Dodávateľ:</t>
        </is>
      </c>
      <c r="F4" s="5" t="inlineStr">
        <is>
          <t>DigitalSK, s.r.o.</t>
        </is>
      </c>
      <c r="H4" s="3" t="inlineStr">
        <is>
          <t>Odberateľ:</t>
        </is>
      </c>
      <c r="I4" s="4" t="inlineStr">
        <is>
          <t>TechGroup Košice, s.r.o.</t>
        </is>
      </c>
    </row>
    <row r="5">
      <c r="A5" s="3" t="inlineStr">
        <is>
          <t>Dátum vystavenia:</t>
        </is>
      </c>
      <c r="B5" s="4" t="inlineStr">
        <is>
          <t>02.06.2026</t>
        </is>
      </c>
      <c r="E5" s="3" t="inlineStr">
        <is>
          <t>IČO:</t>
        </is>
      </c>
      <c r="F5" s="5" t="inlineStr">
        <is>
          <t>12345678</t>
        </is>
      </c>
      <c r="H5" s="3" t="inlineStr">
        <is>
          <t>IČO:</t>
        </is>
      </c>
      <c r="I5" s="4" t="inlineStr">
        <is>
          <t>98765432</t>
        </is>
      </c>
    </row>
    <row r="6">
      <c r="A6" s="3" t="inlineStr">
        <is>
          <t>Dátum zdan. plnenia:</t>
        </is>
      </c>
      <c r="B6" s="4" t="inlineStr">
        <is>
          <t>02.06.2026</t>
        </is>
      </c>
      <c r="E6" s="3" t="inlineStr">
        <is>
          <t>DIČ:</t>
        </is>
      </c>
      <c r="F6" s="5" t="inlineStr">
        <is>
          <t>2023456789</t>
        </is>
      </c>
      <c r="H6" s="3" t="inlineStr">
        <is>
          <t>DIČ:</t>
        </is>
      </c>
      <c r="I6" s="4" t="inlineStr">
        <is>
          <t>2099887766</t>
        </is>
      </c>
    </row>
    <row r="7">
      <c r="A7" s="3" t="inlineStr">
        <is>
          <t>Dátum splatnosti:</t>
        </is>
      </c>
      <c r="B7" s="4" t="inlineStr">
        <is>
          <t>16.06.2026</t>
        </is>
      </c>
      <c r="E7" s="3" t="inlineStr">
        <is>
          <t>IČ DPH:</t>
        </is>
      </c>
      <c r="F7" s="5" t="inlineStr">
        <is>
          <t>SK2023456789</t>
        </is>
      </c>
      <c r="H7" s="3" t="inlineStr">
        <is>
          <t>IČ DPH:</t>
        </is>
      </c>
      <c r="I7" s="4" t="inlineStr">
        <is>
          <t>SK2099887766</t>
        </is>
      </c>
    </row>
    <row r="8">
      <c r="A8" s="3" t="inlineStr">
        <is>
          <t>Variabilný symbol:</t>
        </is>
      </c>
      <c r="B8" s="4" t="inlineStr">
        <is>
          <t>2026042</t>
        </is>
      </c>
      <c r="E8" s="3" t="inlineStr">
        <is>
          <t>Adresa:</t>
        </is>
      </c>
      <c r="F8" s="5" t="inlineStr">
        <is>
          <t>Hlavná 12, 811 01 Bratislava</t>
        </is>
      </c>
      <c r="H8" s="3" t="inlineStr">
        <is>
          <t>Adresa:</t>
        </is>
      </c>
      <c r="I8" s="4" t="inlineStr">
        <is>
          <t>Mlynská 5, 040 01 Košice</t>
        </is>
      </c>
    </row>
    <row r="9">
      <c r="A9" s="3" t="inlineStr">
        <is>
          <t>Forma úhrady:</t>
        </is>
      </c>
      <c r="B9" s="4" t="inlineStr">
        <is>
          <t>Bankový prevod</t>
        </is>
      </c>
      <c r="E9" s="3" t="inlineStr">
        <is>
          <t>Banka:</t>
        </is>
      </c>
      <c r="F9" s="5" t="inlineStr">
        <is>
          <t>Slovenská sporiteľňa</t>
        </is>
      </c>
    </row>
    <row r="10">
      <c r="A10" s="3" t="inlineStr">
        <is>
          <t>Mena:</t>
        </is>
      </c>
      <c r="B10" s="4" t="inlineStr">
        <is>
          <t>EUR</t>
        </is>
      </c>
      <c r="E10" s="3" t="inlineStr">
        <is>
          <t>IBAN:</t>
        </is>
      </c>
      <c r="F10" s="5" t="inlineStr">
        <is>
          <t>SK89 0900 0000 0051 2345 6789</t>
        </is>
      </c>
    </row>
    <row r="11" ht="8" customHeight="1"/>
    <row r="12" ht="30" customHeight="1">
      <c r="A12" s="6" t="inlineStr">
        <is>
          <t>Por. č.</t>
        </is>
      </c>
      <c r="B12" s="6" t="inlineStr">
        <is>
          <t>Názov položky</t>
        </is>
      </c>
      <c r="C12" s="6" t="inlineStr">
        <is>
          <t>Množstvo</t>
        </is>
      </c>
      <c r="D12" s="6" t="inlineStr">
        <is>
          <t>MJ</t>
        </is>
      </c>
      <c r="E12" s="6" t="inlineStr">
        <is>
          <t>Cena za MJ bez DPH</t>
        </is>
      </c>
      <c r="F12" s="6" t="inlineStr">
        <is>
          <t>DPH %</t>
        </is>
      </c>
      <c r="G12" s="6" t="inlineStr">
        <is>
          <t>Základ spolu</t>
        </is>
      </c>
      <c r="H12" s="6" t="inlineStr">
        <is>
          <t>DPH spolu</t>
        </is>
      </c>
      <c r="I12" s="6" t="inlineStr">
        <is>
          <t>Cena spolu s DPH</t>
        </is>
      </c>
    </row>
    <row r="13" ht="18" customHeight="1">
      <c r="A13" s="7" t="n">
        <v>1</v>
      </c>
      <c r="B13" s="8" t="inlineStr">
        <is>
          <t>Konzultačné služby IT</t>
        </is>
      </c>
      <c r="C13" s="9" t="n">
        <v>10</v>
      </c>
      <c r="D13" s="10" t="inlineStr">
        <is>
          <t>hod</t>
        </is>
      </c>
      <c r="E13" s="11" t="n">
        <v>85</v>
      </c>
      <c r="F13" s="12" t="n">
        <v>20</v>
      </c>
      <c r="G13" s="13">
        <f>C13*E13</f>
        <v/>
      </c>
      <c r="H13" s="13">
        <f>G13*(F13/100)</f>
        <v/>
      </c>
      <c r="I13" s="13">
        <f>G13+H13</f>
        <v/>
      </c>
    </row>
    <row r="14" ht="18" customHeight="1">
      <c r="A14" s="14" t="n">
        <v>2</v>
      </c>
      <c r="B14" s="5" t="inlineStr">
        <is>
          <t>Grafické práce – logo a branding</t>
        </is>
      </c>
      <c r="C14" s="9" t="n">
        <v>1</v>
      </c>
      <c r="D14" s="10" t="inlineStr">
        <is>
          <t>ks</t>
        </is>
      </c>
      <c r="E14" s="11" t="n">
        <v>450</v>
      </c>
      <c r="F14" s="12" t="n">
        <v>20</v>
      </c>
      <c r="G14" s="15">
        <f>C14*E14</f>
        <v/>
      </c>
      <c r="H14" s="15">
        <f>G14*(F14/100)</f>
        <v/>
      </c>
      <c r="I14" s="15">
        <f>G14+H14</f>
        <v/>
      </c>
    </row>
    <row r="15" ht="18" customHeight="1">
      <c r="A15" s="7" t="n">
        <v>3</v>
      </c>
      <c r="B15" s="8" t="inlineStr">
        <is>
          <t>Webhosting + doména (ročný)</t>
        </is>
      </c>
      <c r="C15" s="9" t="n">
        <v>1</v>
      </c>
      <c r="D15" s="10" t="inlineStr">
        <is>
          <t>rok</t>
        </is>
      </c>
      <c r="E15" s="11" t="n">
        <v>120</v>
      </c>
      <c r="F15" s="12" t="n">
        <v>20</v>
      </c>
      <c r="G15" s="13">
        <f>C15*E15</f>
        <v/>
      </c>
      <c r="H15" s="13">
        <f>G15*(F15/100)</f>
        <v/>
      </c>
      <c r="I15" s="13">
        <f>G15+H15</f>
        <v/>
      </c>
    </row>
    <row r="16" ht="18" customHeight="1">
      <c r="A16" s="14" t="n">
        <v>4</v>
      </c>
      <c r="B16" s="5" t="inlineStr">
        <is>
          <t>Administratívne práce</t>
        </is>
      </c>
      <c r="C16" s="9" t="n">
        <v>8</v>
      </c>
      <c r="D16" s="10" t="inlineStr">
        <is>
          <t>hod</t>
        </is>
      </c>
      <c r="E16" s="11" t="n">
        <v>35</v>
      </c>
      <c r="F16" s="12" t="n">
        <v>20</v>
      </c>
      <c r="G16" s="15">
        <f>C16*E16</f>
        <v/>
      </c>
      <c r="H16" s="15">
        <f>G16*(F16/100)</f>
        <v/>
      </c>
      <c r="I16" s="15">
        <f>G16+H16</f>
        <v/>
      </c>
    </row>
    <row r="17" ht="18" customHeight="1">
      <c r="A17" s="7" t="n">
        <v>5</v>
      </c>
      <c r="B17" s="8" t="inlineStr">
        <is>
          <t>IT podpora a údržba serverov</t>
        </is>
      </c>
      <c r="C17" s="9" t="n">
        <v>5</v>
      </c>
      <c r="D17" s="10" t="inlineStr">
        <is>
          <t>hod</t>
        </is>
      </c>
      <c r="E17" s="11" t="n">
        <v>95</v>
      </c>
      <c r="F17" s="12" t="n">
        <v>20</v>
      </c>
      <c r="G17" s="13">
        <f>C17*E17</f>
        <v/>
      </c>
      <c r="H17" s="13">
        <f>G17*(F17/100)</f>
        <v/>
      </c>
      <c r="I17" s="13">
        <f>G17+H17</f>
        <v/>
      </c>
    </row>
    <row r="18" ht="18" customHeight="1">
      <c r="A18" s="14" t="n">
        <v>6</v>
      </c>
      <c r="B18" s="5" t="inlineStr">
        <is>
          <t>Marketing – správa sociálnych sietí</t>
        </is>
      </c>
      <c r="C18" s="9" t="n">
        <v>1</v>
      </c>
      <c r="D18" s="10" t="inlineStr">
        <is>
          <t>mes</t>
        </is>
      </c>
      <c r="E18" s="11" t="n">
        <v>380</v>
      </c>
      <c r="F18" s="12" t="n">
        <v>20</v>
      </c>
      <c r="G18" s="15">
        <f>C18*E18</f>
        <v/>
      </c>
      <c r="H18" s="15">
        <f>G18*(F18/100)</f>
        <v/>
      </c>
      <c r="I18" s="15">
        <f>G18+H18</f>
        <v/>
      </c>
    </row>
    <row r="19" ht="18" customHeight="1">
      <c r="A19" s="7" t="n">
        <v>7</v>
      </c>
      <c r="B19" s="8" t="inlineStr">
        <is>
          <t>Doprava a doručenie tovaru</t>
        </is>
      </c>
      <c r="C19" s="9" t="n">
        <v>3</v>
      </c>
      <c r="D19" s="10" t="inlineStr">
        <is>
          <t>km/100</t>
        </is>
      </c>
      <c r="E19" s="11" t="n">
        <v>45</v>
      </c>
      <c r="F19" s="12" t="n">
        <v>20</v>
      </c>
      <c r="G19" s="13">
        <f>C19*E19</f>
        <v/>
      </c>
      <c r="H19" s="13">
        <f>G19*(F19/100)</f>
        <v/>
      </c>
      <c r="I19" s="13">
        <f>G19+H19</f>
        <v/>
      </c>
    </row>
    <row r="20" ht="18" customHeight="1">
      <c r="A20" s="14" t="n">
        <v>8</v>
      </c>
      <c r="B20" s="5" t="inlineStr">
        <is>
          <t>Správa e-shopu a produktov</t>
        </is>
      </c>
      <c r="C20" s="9" t="n">
        <v>1</v>
      </c>
      <c r="D20" s="10" t="inlineStr">
        <is>
          <t>mes</t>
        </is>
      </c>
      <c r="E20" s="11" t="n">
        <v>290</v>
      </c>
      <c r="F20" s="12" t="n">
        <v>20</v>
      </c>
      <c r="G20" s="15">
        <f>C20*E20</f>
        <v/>
      </c>
      <c r="H20" s="15">
        <f>G20*(F20/100)</f>
        <v/>
      </c>
      <c r="I20" s="15">
        <f>G20+H20</f>
        <v/>
      </c>
    </row>
    <row r="21" ht="18" customHeight="1">
      <c r="A21" s="7" t="n">
        <v>9</v>
      </c>
      <c r="B21" s="8" t="inlineStr">
        <is>
          <t>SEO optimalizácia webu</t>
        </is>
      </c>
      <c r="C21" s="9" t="n">
        <v>1</v>
      </c>
      <c r="D21" s="10" t="inlineStr">
        <is>
          <t>ks</t>
        </is>
      </c>
      <c r="E21" s="11" t="n">
        <v>520</v>
      </c>
      <c r="F21" s="12" t="n">
        <v>10</v>
      </c>
      <c r="G21" s="13">
        <f>C21*E21</f>
        <v/>
      </c>
      <c r="H21" s="13">
        <f>G21*(F21/100)</f>
        <v/>
      </c>
      <c r="I21" s="13">
        <f>G21+H21</f>
        <v/>
      </c>
    </row>
    <row r="22" ht="18" customHeight="1">
      <c r="A22" s="14" t="n">
        <v>10</v>
      </c>
      <c r="B22" s="5" t="inlineStr">
        <is>
          <t>Licencia – softvér (ročná)</t>
        </is>
      </c>
      <c r="C22" s="9" t="n">
        <v>1</v>
      </c>
      <c r="D22" s="10" t="inlineStr">
        <is>
          <t>ks</t>
        </is>
      </c>
      <c r="E22" s="11" t="n">
        <v>199</v>
      </c>
      <c r="F22" s="12" t="n">
        <v>0</v>
      </c>
      <c r="G22" s="15">
        <f>C22*E22</f>
        <v/>
      </c>
      <c r="H22" s="15">
        <f>G22*(F22/100)</f>
        <v/>
      </c>
      <c r="I22" s="15">
        <f>G22+H22</f>
        <v/>
      </c>
    </row>
    <row r="23" ht="6" customHeight="1"/>
    <row r="24" ht="22" customHeight="1">
      <c r="G24" s="16" t="inlineStr">
        <is>
          <t>Medzisúčet bez DPH:</t>
        </is>
      </c>
      <c r="H24" s="17" t="n"/>
      <c r="I24" s="18">
        <f>SUM(G13:G22)</f>
        <v/>
      </c>
    </row>
    <row r="25" ht="22" customHeight="1">
      <c r="G25" s="16" t="inlineStr">
        <is>
          <t>Celková DPH:</t>
        </is>
      </c>
      <c r="H25" s="17" t="n"/>
      <c r="I25" s="18">
        <f>SUM(H13:H22)</f>
        <v/>
      </c>
    </row>
    <row r="26" ht="22" customHeight="1">
      <c r="G26" s="19" t="inlineStr">
        <is>
          <t>Celkom s DPH:</t>
        </is>
      </c>
      <c r="H26" s="20" t="n"/>
      <c r="I26" s="21">
        <f>SUM(I13:I22)</f>
        <v/>
      </c>
    </row>
    <row r="27" ht="22" customHeight="1">
      <c r="G27" s="16" t="inlineStr">
        <is>
          <t>Uhradené:</t>
        </is>
      </c>
      <c r="H27" s="22" t="n"/>
      <c r="I27" s="11" t="n">
        <v>500</v>
      </c>
    </row>
    <row r="28" ht="22" customHeight="1">
      <c r="G28" s="16" t="inlineStr">
        <is>
          <t>Zostáva uhradiť:</t>
        </is>
      </c>
      <c r="H28" s="17" t="n"/>
      <c r="I28" s="18">
        <f>I26-I27</f>
        <v/>
      </c>
    </row>
    <row r="29" ht="22" customHeight="1">
      <c r="G29" s="16" t="inlineStr">
        <is>
          <t>Stav úhrady:</t>
        </is>
      </c>
      <c r="H29" s="23" t="n"/>
      <c r="I29" s="24">
        <f>IF(I28&lt;=0,"Uhradené","Neuhradené")</f>
        <v/>
      </c>
    </row>
    <row r="30" ht="8" customHeight="1"/>
    <row r="31">
      <c r="A31" s="25" t="inlineStr">
        <is>
          <t>* Táto faktúra je vystavená v súlade s §71 zákona č. 222/2004 Z.z. o dani z pridanej hodnoty v znení neskorších predpisov.</t>
        </is>
      </c>
    </row>
  </sheetData>
  <mergeCells count="3">
    <mergeCell ref="A1:I1"/>
    <mergeCell ref="A2:I2"/>
    <mergeCell ref="A31:I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32" customWidth="1" min="3" max="3"/>
    <col width="18" customWidth="1" min="4" max="4"/>
    <col width="14" customWidth="1" min="5" max="5"/>
    <col width="18" customWidth="1" min="6" max="6"/>
    <col width="14" customWidth="1" min="7" max="7"/>
  </cols>
  <sheetData>
    <row r="1" ht="36" customHeight="1">
      <c r="A1" s="26" t="inlineStr">
        <is>
          <t>PREHĽAD VYSTAVENÝCH FAKTÚR 2026</t>
        </is>
      </c>
    </row>
    <row r="2"/>
    <row r="3" ht="28" customHeight="1">
      <c r="A3" s="27" t="inlineStr">
        <is>
          <t>Počet faktúr</t>
        </is>
      </c>
      <c r="B3" s="27" t="inlineStr">
        <is>
          <t>Celkový obrat bez DPH</t>
        </is>
      </c>
      <c r="C3" s="27" t="inlineStr">
        <is>
          <t>Celková DPH</t>
        </is>
      </c>
      <c r="D3" s="27" t="inlineStr">
        <is>
          <t>Celkom s DPH</t>
        </is>
      </c>
      <c r="E3" s="27" t="inlineStr">
        <is>
          <t>Priemerná hodnota</t>
        </is>
      </c>
      <c r="F3" s="27" t="inlineStr">
        <is>
          <t>Počet neuhradených</t>
        </is>
      </c>
    </row>
    <row r="4" ht="30" customHeight="1">
      <c r="A4" s="28">
        <f>COUNTA(A9:A16)</f>
        <v/>
      </c>
      <c r="B4" s="29">
        <f>SUM(D9:D16)</f>
        <v/>
      </c>
      <c r="C4" s="29">
        <f>SUM(E9:E16)</f>
        <v/>
      </c>
      <c r="D4" s="29">
        <f>SUM(F9:F16)</f>
        <v/>
      </c>
      <c r="E4" s="29">
        <f>IFERROR(AVERAGE(F9:F16),0)</f>
        <v/>
      </c>
      <c r="F4" s="28">
        <f>COUNTIF(G9:G16,"Neuhradené")</f>
        <v/>
      </c>
    </row>
    <row r="5" ht="6" customHeight="1"/>
    <row r="6" ht="20" customHeight="1">
      <c r="A6" s="3" t="inlineStr">
        <is>
          <t>Uhradené:</t>
        </is>
      </c>
      <c r="B6" s="30">
        <f>COUNTIF(G9:G16,"Uhradené")</f>
        <v/>
      </c>
      <c r="C6" s="3" t="inlineStr">
        <is>
          <t>Neuhradené:</t>
        </is>
      </c>
      <c r="D6" s="31">
        <f>COUNTIF(G9:G16,"Neuhradené")</f>
        <v/>
      </c>
    </row>
    <row r="7" ht="6" customHeight="1"/>
    <row r="8" ht="24" customHeight="1">
      <c r="A8" s="6" t="inlineStr">
        <is>
          <t>Číslo faktúry</t>
        </is>
      </c>
      <c r="B8" s="6" t="inlineStr">
        <is>
          <t>Dátum</t>
        </is>
      </c>
      <c r="C8" s="6" t="inlineStr">
        <is>
          <t>Odberateľ</t>
        </is>
      </c>
      <c r="D8" s="6" t="inlineStr">
        <is>
          <t>Základ bez DPH</t>
        </is>
      </c>
      <c r="E8" s="6" t="inlineStr">
        <is>
          <t>DPH</t>
        </is>
      </c>
      <c r="F8" s="6" t="inlineStr">
        <is>
          <t>Celkom s DPH</t>
        </is>
      </c>
      <c r="G8" s="6" t="inlineStr">
        <is>
          <t>Stav</t>
        </is>
      </c>
    </row>
    <row r="9" ht="18" customHeight="1">
      <c r="A9" s="8" t="inlineStr">
        <is>
          <t>FA-2026-0036</t>
        </is>
      </c>
      <c r="B9" s="8" t="inlineStr">
        <is>
          <t>10.01.2026</t>
        </is>
      </c>
      <c r="C9" s="8" t="inlineStr">
        <is>
          <t>TechGroup Košice, s.r.o.</t>
        </is>
      </c>
      <c r="D9" s="13" t="n">
        <v>2214</v>
      </c>
      <c r="E9" s="13" t="n">
        <v>422.8</v>
      </c>
      <c r="F9" s="13" t="n">
        <v>2636.8</v>
      </c>
      <c r="G9" s="32" t="inlineStr">
        <is>
          <t>Uhradené</t>
        </is>
      </c>
    </row>
    <row r="10" ht="18" customHeight="1">
      <c r="A10" s="5" t="inlineStr">
        <is>
          <t>FA-2026-0037</t>
        </is>
      </c>
      <c r="B10" s="5" t="inlineStr">
        <is>
          <t>18.01.2026</t>
        </is>
      </c>
      <c r="C10" s="5" t="inlineStr">
        <is>
          <t>WebStudio Žilina, s.r.o.</t>
        </is>
      </c>
      <c r="D10" s="15" t="n">
        <v>850</v>
      </c>
      <c r="E10" s="15" t="n">
        <v>170</v>
      </c>
      <c r="F10" s="15" t="n">
        <v>1020</v>
      </c>
      <c r="G10" s="33" t="inlineStr">
        <is>
          <t>Uhradené</t>
        </is>
      </c>
    </row>
    <row r="11" ht="18" customHeight="1">
      <c r="A11" s="8" t="inlineStr">
        <is>
          <t>FA-2026-0038</t>
        </is>
      </c>
      <c r="B11" s="8" t="inlineStr">
        <is>
          <t>05.02.2026</t>
        </is>
      </c>
      <c r="C11" s="8" t="inlineStr">
        <is>
          <t>Agro Nitra, a.s.</t>
        </is>
      </c>
      <c r="D11" s="13" t="n">
        <v>3100</v>
      </c>
      <c r="E11" s="13" t="n">
        <v>540</v>
      </c>
      <c r="F11" s="13" t="n">
        <v>3640</v>
      </c>
      <c r="G11" s="32" t="inlineStr">
        <is>
          <t>Uhradené</t>
        </is>
      </c>
    </row>
    <row r="12" ht="18" customHeight="1">
      <c r="A12" s="5" t="inlineStr">
        <is>
          <t>FA-2026-0039</t>
        </is>
      </c>
      <c r="B12" s="5" t="inlineStr">
        <is>
          <t>14.02.2026</t>
        </is>
      </c>
      <c r="C12" s="5" t="inlineStr">
        <is>
          <t>MediaPro Prešov, s.r.o.</t>
        </is>
      </c>
      <c r="D12" s="15" t="n">
        <v>1450</v>
      </c>
      <c r="E12" s="15" t="n">
        <v>290</v>
      </c>
      <c r="F12" s="15" t="n">
        <v>1740</v>
      </c>
      <c r="G12" s="34" t="inlineStr">
        <is>
          <t>Neuhradené</t>
        </is>
      </c>
    </row>
    <row r="13" ht="18" customHeight="1">
      <c r="A13" s="8" t="inlineStr">
        <is>
          <t>FA-2026-0040</t>
        </is>
      </c>
      <c r="B13" s="8" t="inlineStr">
        <is>
          <t>01.03.2026</t>
        </is>
      </c>
      <c r="C13" s="8" t="inlineStr">
        <is>
          <t>GreenTech BB, s.r.o.</t>
        </is>
      </c>
      <c r="D13" s="13" t="n">
        <v>970</v>
      </c>
      <c r="E13" s="13" t="n">
        <v>194</v>
      </c>
      <c r="F13" s="13" t="n">
        <v>1164</v>
      </c>
      <c r="G13" s="32" t="inlineStr">
        <is>
          <t>Uhradené</t>
        </is>
      </c>
    </row>
    <row r="14" ht="18" customHeight="1">
      <c r="A14" s="5" t="inlineStr">
        <is>
          <t>FA-2026-0041</t>
        </is>
      </c>
      <c r="B14" s="5" t="inlineStr">
        <is>
          <t>15.03.2026</t>
        </is>
      </c>
      <c r="C14" s="5" t="inlineStr">
        <is>
          <t>LogisTrnava, s.r.o.</t>
        </is>
      </c>
      <c r="D14" s="15" t="n">
        <v>620</v>
      </c>
      <c r="E14" s="15" t="n">
        <v>124</v>
      </c>
      <c r="F14" s="15" t="n">
        <v>744</v>
      </c>
      <c r="G14" s="34" t="inlineStr">
        <is>
          <t>Neuhradené</t>
        </is>
      </c>
    </row>
    <row r="15" ht="18" customHeight="1">
      <c r="A15" s="8" t="inlineStr">
        <is>
          <t>FA-2026-0042</t>
        </is>
      </c>
      <c r="B15" s="8" t="inlineStr">
        <is>
          <t>02.06.2026</t>
        </is>
      </c>
      <c r="C15" s="8" t="inlineStr">
        <is>
          <t>TechGroup Košice, s.r.o.</t>
        </is>
      </c>
      <c r="D15" s="13" t="n">
        <v>2818</v>
      </c>
      <c r="E15" s="13" t="n">
        <v>471.6</v>
      </c>
      <c r="F15" s="13" t="n">
        <v>3289.6</v>
      </c>
      <c r="G15" s="35" t="inlineStr">
        <is>
          <t>Neuhradené</t>
        </is>
      </c>
    </row>
    <row r="16" ht="18" customHeight="1">
      <c r="A16" s="5" t="inlineStr">
        <is>
          <t>FA-2026-0043</t>
        </is>
      </c>
      <c r="B16" s="5" t="inlineStr">
        <is>
          <t>10.06.2026</t>
        </is>
      </c>
      <c r="C16" s="5" t="inlineStr">
        <is>
          <t>BizConsult BA, s.r.o.</t>
        </is>
      </c>
      <c r="D16" s="15" t="n">
        <v>1200</v>
      </c>
      <c r="E16" s="15" t="n">
        <v>240</v>
      </c>
      <c r="F16" s="15" t="n">
        <v>1440</v>
      </c>
      <c r="G16" s="33" t="inlineStr">
        <is>
          <t>Uhradené</t>
        </is>
      </c>
    </row>
    <row r="17"/>
    <row r="18"/>
    <row r="19"/>
    <row r="20">
      <c r="I20" s="36" t="inlineStr">
        <is>
          <t>Stav</t>
        </is>
      </c>
      <c r="J20" s="36" t="inlineStr">
        <is>
          <t>Počet</t>
        </is>
      </c>
    </row>
    <row r="21">
      <c r="I21" t="inlineStr">
        <is>
          <t>Uhradené</t>
        </is>
      </c>
      <c r="J21">
        <f>COUNTIF(G9:G16,"Uhradené")</f>
        <v/>
      </c>
    </row>
    <row r="22">
      <c r="I22" t="inlineStr">
        <is>
          <t>Neuhradené</t>
        </is>
      </c>
      <c r="J22">
        <f>COUNTIF(G9:G16,"Neuhradené")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30" customWidth="1" min="3" max="3"/>
    <col width="30" customWidth="1" min="4" max="4"/>
  </cols>
  <sheetData>
    <row r="1" ht="36" customHeight="1">
      <c r="A1" s="37" t="inlineStr">
        <is>
          <t>NÁVOD NA POUŽITIE – FAKTÚRA EXCEL VZOR</t>
        </is>
      </c>
    </row>
    <row r="2"/>
    <row r="3" ht="24" customHeight="1">
      <c r="A3" s="38" t="inlineStr">
        <is>
          <t>1. Ako vyplniť faktúru</t>
        </is>
      </c>
      <c r="B3" s="44" t="n"/>
      <c r="C3" s="44" t="n"/>
      <c r="D3" s="45" t="n"/>
    </row>
    <row r="4" ht="18" customHeight="1">
      <c r="A4" s="39" t="inlineStr">
        <is>
          <t>▸</t>
        </is>
      </c>
      <c r="B4" s="40" t="inlineStr">
        <is>
          <t>Prejdite na list 'Faktúra'.</t>
        </is>
      </c>
      <c r="C4" s="44" t="n"/>
      <c r="D4" s="45" t="n"/>
    </row>
    <row r="5" ht="18" customHeight="1">
      <c r="A5" s="41" t="inlineStr">
        <is>
          <t>▸</t>
        </is>
      </c>
      <c r="B5" s="42" t="inlineStr">
        <is>
          <t>Vyplňte hlavičkové údaje: číslo faktúry, dátumy, IČO, DIČ, IČ DPH a bankové spojenie.</t>
        </is>
      </c>
      <c r="C5" s="44" t="n"/>
      <c r="D5" s="45" t="n"/>
    </row>
    <row r="6" ht="18" customHeight="1">
      <c r="A6" s="39" t="inlineStr">
        <is>
          <t>▸</t>
        </is>
      </c>
      <c r="B6" s="40" t="inlineStr">
        <is>
          <t>Žltě podfarbené bunky sú editovateľné vstupy – vyplňte ich podľa potreby.</t>
        </is>
      </c>
      <c r="C6" s="44" t="n"/>
      <c r="D6" s="45" t="n"/>
    </row>
    <row r="7" ht="18" customHeight="1">
      <c r="A7" s="41" t="inlineStr">
        <is>
          <t>▸</t>
        </is>
      </c>
      <c r="B7" s="42" t="inlineStr">
        <is>
          <t>Do tabuľky položiek zadajte: Množstvo (stĺpec C), MJ (D), Cenu za MJ bez DPH (E) a sadzbu DPH % (F).</t>
        </is>
      </c>
      <c r="C7" s="44" t="n"/>
      <c r="D7" s="45" t="n"/>
    </row>
    <row r="8" ht="18" customHeight="1">
      <c r="A8" s="39" t="inlineStr">
        <is>
          <t>▸</t>
        </is>
      </c>
      <c r="B8" s="40" t="inlineStr">
        <is>
          <t>Stĺpce G, H, I (Základ, DPH, Celkom) sú vypočítané automaticky vzorcami.</t>
        </is>
      </c>
      <c r="C8" s="44" t="n"/>
      <c r="D8" s="45" t="n"/>
    </row>
    <row r="9"/>
    <row r="10" ht="24" customHeight="1">
      <c r="A10" s="38" t="inlineStr">
        <is>
          <t>2. Kde upraviť sadzbu DPH</t>
        </is>
      </c>
      <c r="B10" s="44" t="n"/>
      <c r="C10" s="44" t="n"/>
      <c r="D10" s="45" t="n"/>
    </row>
    <row r="11" ht="18" customHeight="1">
      <c r="A11" s="41" t="inlineStr">
        <is>
          <t>▸</t>
        </is>
      </c>
      <c r="B11" s="42" t="inlineStr">
        <is>
          <t>Sadzba DPH sa zadáva priamo do stĺpca F (DPH %) pre každú položku zvlášť.</t>
        </is>
      </c>
      <c r="C11" s="44" t="n"/>
      <c r="D11" s="45" t="n"/>
    </row>
    <row r="12" ht="18" customHeight="1">
      <c r="A12" s="39" t="inlineStr">
        <is>
          <t>▸</t>
        </is>
      </c>
      <c r="B12" s="40" t="inlineStr">
        <is>
          <t>Bežná sadzba na Slovensku: 20 % (väčšina tovarov a služieb).</t>
        </is>
      </c>
      <c r="C12" s="44" t="n"/>
      <c r="D12" s="45" t="n"/>
    </row>
    <row r="13" ht="18" customHeight="1">
      <c r="A13" s="41" t="inlineStr">
        <is>
          <t>▸</t>
        </is>
      </c>
      <c r="B13" s="42" t="inlineStr">
        <is>
          <t>Znížená sadzba: 10 % (vybrané potraviny, lieky, knihy, ubytovacie služby).</t>
        </is>
      </c>
      <c r="C13" s="44" t="n"/>
      <c r="D13" s="45" t="n"/>
    </row>
    <row r="14" ht="18" customHeight="1">
      <c r="A14" s="39" t="inlineStr">
        <is>
          <t>▸</t>
        </is>
      </c>
      <c r="B14" s="40" t="inlineStr">
        <is>
          <t>Nulová sadzba: 0 % (napr. vývoz tovaru mimo EÚ, niektoré finančné služby).</t>
        </is>
      </c>
      <c r="C14" s="44" t="n"/>
      <c r="D14" s="45" t="n"/>
    </row>
    <row r="15" ht="18" customHeight="1">
      <c r="A15" s="41" t="inlineStr">
        <is>
          <t>▸</t>
        </is>
      </c>
      <c r="B15" s="42" t="inlineStr">
        <is>
          <t>Skontrolujte aktuálne platné sadzby podľa zákona č. 222/2004 Z.z. o DPH.</t>
        </is>
      </c>
      <c r="C15" s="44" t="n"/>
      <c r="D15" s="45" t="n"/>
    </row>
    <row r="16"/>
    <row r="17" ht="24" customHeight="1">
      <c r="A17" s="38" t="inlineStr">
        <is>
          <t>3. Stav úhrady</t>
        </is>
      </c>
      <c r="B17" s="44" t="n"/>
      <c r="C17" s="44" t="n"/>
      <c r="D17" s="45" t="n"/>
    </row>
    <row r="18" ht="18" customHeight="1">
      <c r="A18" s="39" t="inlineStr">
        <is>
          <t>▸</t>
        </is>
      </c>
      <c r="B18" s="40" t="inlineStr">
        <is>
          <t>Do poľa 'Uhradené' (bunka I26) zadajte sumu, ktorú zákazník uhradil.</t>
        </is>
      </c>
      <c r="C18" s="44" t="n"/>
      <c r="D18" s="45" t="n"/>
    </row>
    <row r="19" ht="18" customHeight="1">
      <c r="A19" s="41" t="inlineStr">
        <is>
          <t>▸</t>
        </is>
      </c>
      <c r="B19" s="42" t="inlineStr">
        <is>
          <t>Bunka 'Zostáva uhradiť' sa vypočíta automaticky (Celkom s DPH mínus Uhradené).</t>
        </is>
      </c>
      <c r="C19" s="44" t="n"/>
      <c r="D19" s="45" t="n"/>
    </row>
    <row r="20" ht="18" customHeight="1">
      <c r="A20" s="39" t="inlineStr">
        <is>
          <t>▸</t>
        </is>
      </c>
      <c r="B20" s="40" t="inlineStr">
        <is>
          <t>Bunka 'Stav úhrady' zobrazí automaticky 'Uhradené' alebo 'Neuhradené'.</t>
        </is>
      </c>
      <c r="C20" s="44" t="n"/>
      <c r="D20" s="45" t="n"/>
    </row>
    <row r="21"/>
    <row r="22" ht="24" customHeight="1">
      <c r="A22" s="38" t="inlineStr">
        <is>
          <t>4. Ako vystaviť ďalšiu faktúru</t>
        </is>
      </c>
      <c r="B22" s="44" t="n"/>
      <c r="C22" s="44" t="n"/>
      <c r="D22" s="45" t="n"/>
    </row>
    <row r="23" ht="18" customHeight="1">
      <c r="A23" s="41" t="inlineStr">
        <is>
          <t>▸</t>
        </is>
      </c>
      <c r="B23" s="42" t="inlineStr">
        <is>
          <t>Kliknite pravým tlačidlom na záložku listu 'Faktúra' a zvoľte 'Premiestniť alebo kopírovať'.</t>
        </is>
      </c>
      <c r="C23" s="44" t="n"/>
      <c r="D23" s="45" t="n"/>
    </row>
    <row r="24" ht="18" customHeight="1">
      <c r="A24" s="39" t="inlineStr">
        <is>
          <t>▸</t>
        </is>
      </c>
      <c r="B24" s="40" t="inlineStr">
        <is>
          <t>Zaškrtnite 'Vytvoriť kópiu' a potvrďte.</t>
        </is>
      </c>
      <c r="C24" s="44" t="n"/>
      <c r="D24" s="45" t="n"/>
    </row>
    <row r="25" ht="18" customHeight="1">
      <c r="A25" s="41" t="inlineStr">
        <is>
          <t>▸</t>
        </is>
      </c>
      <c r="B25" s="42" t="inlineStr">
        <is>
          <t>V novej kópii listu aktualizujte: číslo faktúry, dátumy, údaje odberateľa a položky.</t>
        </is>
      </c>
      <c r="C25" s="44" t="n"/>
      <c r="D25" s="45" t="n"/>
    </row>
    <row r="26" ht="18" customHeight="1">
      <c r="A26" s="39" t="inlineStr">
        <is>
          <t>▸</t>
        </is>
      </c>
      <c r="B26" s="40" t="inlineStr">
        <is>
          <t>Predchádzajúce faktúry uchovajte v zošite pre evidenciu.</t>
        </is>
      </c>
      <c r="C26" s="44" t="n"/>
      <c r="D26" s="45" t="n"/>
    </row>
    <row r="27"/>
    <row r="28" ht="24" customHeight="1">
      <c r="A28" s="38" t="inlineStr">
        <is>
          <t>5. Prehľad faktúr</t>
        </is>
      </c>
      <c r="B28" s="44" t="n"/>
      <c r="C28" s="44" t="n"/>
      <c r="D28" s="45" t="n"/>
    </row>
    <row r="29" ht="18" customHeight="1">
      <c r="A29" s="41" t="inlineStr">
        <is>
          <t>▸</t>
        </is>
      </c>
      <c r="B29" s="42" t="inlineStr">
        <is>
          <t>List 'Prehľad faktúr' obsahuje súhrn všetkých vystavených faktúr.</t>
        </is>
      </c>
      <c r="C29" s="44" t="n"/>
      <c r="D29" s="45" t="n"/>
    </row>
    <row r="30" ht="18" customHeight="1">
      <c r="A30" s="39" t="inlineStr">
        <is>
          <t>▸</t>
        </is>
      </c>
      <c r="B30" s="40" t="inlineStr">
        <is>
          <t>Pridajte nový riadok do tabuľky prehľadu pre každú novú faktúru.</t>
        </is>
      </c>
      <c r="C30" s="44" t="n"/>
      <c r="D30" s="45" t="n"/>
    </row>
    <row r="31" ht="18" customHeight="1">
      <c r="A31" s="41" t="inlineStr">
        <is>
          <t>▸</t>
        </is>
      </c>
      <c r="B31" s="42" t="inlineStr">
        <is>
          <t>KPI (kľúčové ukazovatele) sa aktualizujú automaticky.</t>
        </is>
      </c>
      <c r="C31" s="44" t="n"/>
      <c r="D31" s="45" t="n"/>
    </row>
    <row r="32" ht="18" customHeight="1">
      <c r="A32" s="39" t="inlineStr">
        <is>
          <t>▸</t>
        </is>
      </c>
      <c r="B32" s="40" t="inlineStr">
        <is>
          <t>Grafy sa aktualizujú podľa dát v tabuľke prehľadu.</t>
        </is>
      </c>
      <c r="C32" s="44" t="n"/>
      <c r="D32" s="45" t="n"/>
    </row>
    <row r="33"/>
    <row r="34" ht="24" customHeight="1">
      <c r="A34" s="38" t="inlineStr">
        <is>
          <t>6. Dôležité upozornenie</t>
        </is>
      </c>
      <c r="B34" s="44" t="n"/>
      <c r="C34" s="44" t="n"/>
      <c r="D34" s="45" t="n"/>
    </row>
    <row r="35" ht="18" customHeight="1">
      <c r="A35" s="41" t="inlineStr">
        <is>
          <t>▸</t>
        </is>
      </c>
      <c r="B35" s="42" t="inlineStr">
        <is>
          <t>TENTO VZOR SLÚŽI LEN NA INFORMATÍVNE ÚČELY.</t>
        </is>
      </c>
      <c r="C35" s="44" t="n"/>
      <c r="D35" s="45" t="n"/>
    </row>
    <row r="36" ht="18" customHeight="1">
      <c r="A36" s="39" t="inlineStr">
        <is>
          <t>▸</t>
        </is>
      </c>
      <c r="B36" s="40" t="inlineStr">
        <is>
          <t>Pred používaním skontrolujte aktuálne legislatívne požiadavky SR.</t>
        </is>
      </c>
      <c r="C36" s="44" t="n"/>
      <c r="D36" s="45" t="n"/>
    </row>
    <row r="37" ht="18" customHeight="1">
      <c r="A37" s="41" t="inlineStr">
        <is>
          <t>▸</t>
        </is>
      </c>
      <c r="B37" s="42" t="inlineStr">
        <is>
          <t>Povinné náležitosti faktúry: §74 zákona č. 222/2004 Z.z. o DPH.</t>
        </is>
      </c>
      <c r="C37" s="44" t="n"/>
      <c r="D37" s="45" t="n"/>
    </row>
    <row r="38" ht="18" customHeight="1">
      <c r="A38" s="39" t="inlineStr">
        <is>
          <t>▸</t>
        </is>
      </c>
      <c r="B38" s="40" t="inlineStr">
        <is>
          <t>Pre platiteľov DPH je povinné elektronické odosielanie daňových dokladov od 1.1.2025.</t>
        </is>
      </c>
      <c r="C38" s="44" t="n"/>
      <c r="D38" s="45" t="n"/>
    </row>
    <row r="39" ht="18" customHeight="1">
      <c r="A39" s="41" t="inlineStr">
        <is>
          <t>▸</t>
        </is>
      </c>
      <c r="B39" s="42" t="inlineStr">
        <is>
          <t>Poraďte sa s účtovníkom alebo daňovým poradcom pre správne nastavenie.</t>
        </is>
      </c>
      <c r="C39" s="44" t="n"/>
      <c r="D39" s="45" t="n"/>
    </row>
  </sheetData>
  <mergeCells count="33">
    <mergeCell ref="A1:D1"/>
    <mergeCell ref="A3:D3"/>
    <mergeCell ref="B4:D4"/>
    <mergeCell ref="B5:D5"/>
    <mergeCell ref="B6:D6"/>
    <mergeCell ref="B7:D7"/>
    <mergeCell ref="B8:D8"/>
    <mergeCell ref="A10:D10"/>
    <mergeCell ref="B11:D11"/>
    <mergeCell ref="B12:D12"/>
    <mergeCell ref="B13:D13"/>
    <mergeCell ref="B14:D14"/>
    <mergeCell ref="B15:D15"/>
    <mergeCell ref="A17:D17"/>
    <mergeCell ref="B18:D18"/>
    <mergeCell ref="B19:D19"/>
    <mergeCell ref="B20:D20"/>
    <mergeCell ref="A22:D22"/>
    <mergeCell ref="B23:D23"/>
    <mergeCell ref="B24:D24"/>
    <mergeCell ref="B25:D25"/>
    <mergeCell ref="B26:D26"/>
    <mergeCell ref="A28:D28"/>
    <mergeCell ref="B29:D29"/>
    <mergeCell ref="B30:D30"/>
    <mergeCell ref="B31:D31"/>
    <mergeCell ref="B32:D32"/>
    <mergeCell ref="A34:D34"/>
    <mergeCell ref="B35:D35"/>
    <mergeCell ref="B36:D36"/>
    <mergeCell ref="B37:D37"/>
    <mergeCell ref="B38:D38"/>
    <mergeCell ref="B39:D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2026-06-16T16:59:00Z</dcterms:created>
  <dcterms:modified xmlns:dcterms="http://purl.org/dc/terms/" xmlns:xsi="http://www.w3.org/2001/XMLSchema-instance" xsi:type="dcterms:W3CDTF">2026-06-16T16:59:00Z</dcterms:modified>
</cp:coreProperties>
</file>