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úry" sheetId="1" state="visible" r:id="rId1"/>
    <sheet xmlns:r="http://schemas.openxmlformats.org/officeDocument/2006/relationships" name="Faktúra – vzor" sheetId="2" state="visible" r:id="rId2"/>
    <sheet xmlns:r="http://schemas.openxmlformats.org/officeDocument/2006/relationships" name="Prehľad" sheetId="3" state="visible" r:id="rId3"/>
    <sheet xmlns:r="http://schemas.openxmlformats.org/officeDocument/2006/relationships" name="Pokyny" sheetId="4" state="visible" r:id="rId4"/>
  </sheets>
  <definedNames>
    <definedName name="_xlnm._FilterDatabase" localSheetId="0" hidden="1">'Faktúry'!$A$1:$Q$101</definedName>
    <definedName name="_xlnm._FilterDatabase" localSheetId="1" hidden="1">'Faktúra – vzor'!$A$11:$H$111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 %"/>
    <numFmt numFmtId="166" formatCode="# ##0,00 &quot;€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0"/>
    </font>
    <font>
      <name val="Calibri"/>
      <color rgb="00475569"/>
      <sz val="9"/>
    </font>
  </fonts>
  <fills count="12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E6FFFB"/>
      </patternFill>
    </fill>
    <fill>
      <patternFill patternType="solid">
        <fgColor rgb="00F0FDFA"/>
      </patternFill>
    </fill>
    <fill>
      <patternFill patternType="solid">
        <fgColor rgb="0016A34A"/>
      </patternFill>
    </fill>
    <fill>
      <patternFill patternType="solid">
        <fgColor rgb="000F766E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left" vertical="center" wrapText="1"/>
    </xf>
    <xf numFmtId="166" fontId="2" fillId="8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center" vertical="center"/>
    </xf>
    <xf numFmtId="166" fontId="5" fillId="9" borderId="1" applyAlignment="1" pivotButton="0" quotePrefix="0" xfId="0">
      <alignment horizontal="center" vertical="center"/>
    </xf>
    <xf numFmtId="0" fontId="4" fillId="7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3" fillId="10" borderId="1" applyAlignment="1" pivotButton="0" quotePrefix="0" xfId="0">
      <alignment horizontal="center" vertical="center"/>
    </xf>
    <xf numFmtId="0" fontId="1" fillId="10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  <xf numFmtId="0" fontId="1" fillId="11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/>
    </xf>
    <xf numFmtId="164" fontId="2" fillId="8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166" fontId="2" fillId="8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left" vertical="center" wrapText="1"/>
    </xf>
    <xf numFmtId="0" fontId="1" fillId="11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2" fillId="3" borderId="1" applyAlignment="1" pivotButton="0" quotePrefix="0" xfId="0">
      <alignment horizontal="left" vertical="center" wrapText="1"/>
    </xf>
    <xf numFmtId="166" fontId="2" fillId="8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center" vertical="center"/>
    </xf>
    <xf numFmtId="166" fontId="5" fillId="9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  <xf numFmtId="164" fontId="2" fillId="8" borderId="1" applyAlignment="1" pivotButton="0" quotePrefix="0" xfId="0">
      <alignment horizontal="center" vertical="center"/>
    </xf>
    <xf numFmtId="166" fontId="2" fillId="8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22C55E"/>
        </patternFill>
      </fill>
    </dxf>
    <dxf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Fakturovaná suma podľa mesiacov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'Prehľad'!E11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'Prehľad'!$A$12:$A$20</f>
            </numRef>
          </cat>
          <val>
            <numRef>
              <f>'Prehľad'!$E$12:$E$20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Mesiac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Suma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faktúr podľa stavu</a:t>
            </a:r>
          </a:p>
        </rich>
      </tx>
    </title>
    <plotArea>
      <pieChart>
        <varyColors val="1"/>
        <ser>
          <idx val="0"/>
          <order val="0"/>
          <tx>
            <strRef>
              <f>'Prehľad'!B27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'Prehľad'!$A$28:$A$30</f>
            </numRef>
          </cat>
          <val>
            <numRef>
              <f>'Prehľad'!$B$28:$B$30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18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6" customWidth="1" min="5" max="5"/>
    <col width="28" customWidth="1" min="6" max="6"/>
    <col width="16" customWidth="1" min="7" max="7"/>
    <col width="19" customWidth="1" min="8" max="8"/>
    <col width="28" customWidth="1" min="9" max="9"/>
    <col width="13" customWidth="1" min="10" max="10"/>
    <col width="17" customWidth="1" min="11" max="11"/>
    <col width="14" customWidth="1" min="12" max="12"/>
    <col width="17" customWidth="1" min="13" max="13"/>
    <col width="15" customWidth="1" min="14" max="14"/>
    <col width="17" customWidth="1" min="15" max="15"/>
    <col width="19" customWidth="1" min="16" max="16"/>
    <col width="26" customWidth="1" min="17" max="17"/>
  </cols>
  <sheetData>
    <row r="1" ht="34" customHeight="1">
      <c r="A1" s="1" t="inlineStr">
        <is>
          <t>Číslo faktúry</t>
        </is>
      </c>
      <c r="B1" s="1" t="inlineStr">
        <is>
          <t>Dátum vystavenia</t>
        </is>
      </c>
      <c r="C1" s="1" t="inlineStr">
        <is>
          <t>Dátum splatnosti</t>
        </is>
      </c>
      <c r="D1" s="1" t="inlineStr">
        <is>
          <t>Dátum úhrady</t>
        </is>
      </c>
      <c r="E1" s="1" t="inlineStr">
        <is>
          <t>Stav</t>
        </is>
      </c>
      <c r="F1" s="1" t="inlineStr">
        <is>
          <t>Odberateľ</t>
        </is>
      </c>
      <c r="G1" s="1" t="inlineStr">
        <is>
          <t>IČO odberateľa</t>
        </is>
      </c>
      <c r="H1" s="1" t="inlineStr">
        <is>
          <t>Mesto</t>
        </is>
      </c>
      <c r="I1" s="1" t="inlineStr">
        <is>
          <t>Popis služby</t>
        </is>
      </c>
      <c r="J1" s="1" t="inlineStr">
        <is>
          <t>Sadzba DPH</t>
        </is>
      </c>
      <c r="K1" s="1" t="inlineStr">
        <is>
          <t>Základ bez DPH</t>
        </is>
      </c>
      <c r="L1" s="1" t="inlineStr">
        <is>
          <t>DPH</t>
        </is>
      </c>
      <c r="M1" s="1" t="inlineStr">
        <is>
          <t>Celkom s DPH</t>
        </is>
      </c>
      <c r="N1" s="1" t="inlineStr">
        <is>
          <t>Uhradené</t>
        </is>
      </c>
      <c r="O1" s="1" t="inlineStr">
        <is>
          <t>Neuhradené</t>
        </is>
      </c>
      <c r="P1" s="1" t="inlineStr">
        <is>
          <t>Spôsob úhrady</t>
        </is>
      </c>
      <c r="Q1" s="1" t="inlineStr">
        <is>
          <t>Poznámka</t>
        </is>
      </c>
    </row>
    <row r="2">
      <c r="A2" s="2" t="inlineStr">
        <is>
          <t>2026-001</t>
        </is>
      </c>
      <c r="B2" s="43" t="n">
        <v>46037</v>
      </c>
      <c r="C2" s="43" t="n">
        <v>46051</v>
      </c>
      <c r="D2" s="43" t="n">
        <v>46043</v>
      </c>
      <c r="E2" s="4">
        <f>IF(OR($A2="",$M2=""),"",IF($N2&gt;=$M2,"Uhradená",IF(TODAY()&gt;$C2,"Po splatnosti","Vystavená")))</f>
        <v/>
      </c>
      <c r="F2" s="2" t="inlineStr">
        <is>
          <t>Novák Consulting s.r.o.</t>
        </is>
      </c>
      <c r="G2" s="2" t="inlineStr">
        <is>
          <t>51234567</t>
        </is>
      </c>
      <c r="H2" s="2" t="inlineStr">
        <is>
          <t>Bratislava</t>
        </is>
      </c>
      <c r="I2" s="2" t="inlineStr">
        <is>
          <t>Účtovné poradenstvo</t>
        </is>
      </c>
      <c r="J2" s="44" t="n">
        <v>0.2</v>
      </c>
      <c r="K2" s="45" t="n">
        <v>1450</v>
      </c>
      <c r="L2" s="46">
        <f>IF(OR($A2="",$K2="",$J2=""),"",$K2*$J2)</f>
        <v/>
      </c>
      <c r="M2" s="46">
        <f>IF(OR($A2="",$K2="",$L2=""),"",$K2+$L2)</f>
        <v/>
      </c>
      <c r="N2" s="45" t="n">
        <v>1740</v>
      </c>
      <c r="O2" s="46">
        <f>IF(OR($A2="",$M2=""),"",$M2-IF($N2="",0,$N2))</f>
        <v/>
      </c>
      <c r="P2" s="8" t="inlineStr">
        <is>
          <t>Bankový prevod</t>
        </is>
      </c>
      <c r="Q2" s="2" t="inlineStr">
        <is>
          <t>Kontrola účtovných dokladov</t>
        </is>
      </c>
    </row>
    <row r="3">
      <c r="A3" s="2" t="inlineStr">
        <is>
          <t>2026-002</t>
        </is>
      </c>
      <c r="B3" s="43" t="n">
        <v>46067</v>
      </c>
      <c r="C3" s="43" t="n">
        <v>46081</v>
      </c>
      <c r="D3" s="43" t="n">
        <v>46073</v>
      </c>
      <c r="E3" s="9">
        <f>IF(OR($A3="",$M3=""),"",IF($N3&gt;=$M3,"Uhradená",IF(TODAY()&gt;$C3,"Po splatnosti","Vystavená")))</f>
        <v/>
      </c>
      <c r="F3" s="2" t="inlineStr">
        <is>
          <t>Kováčová Marketing</t>
        </is>
      </c>
      <c r="G3" s="2" t="inlineStr">
        <is>
          <t>53218764</t>
        </is>
      </c>
      <c r="H3" s="2" t="inlineStr">
        <is>
          <t>Košice</t>
        </is>
      </c>
      <c r="I3" s="2" t="inlineStr">
        <is>
          <t>Tvorba webu</t>
        </is>
      </c>
      <c r="J3" s="44" t="n">
        <v>0.2</v>
      </c>
      <c r="K3" s="45" t="n">
        <v>2800</v>
      </c>
      <c r="L3" s="47">
        <f>IF(OR($A3="",$K3="",$J3=""),"",$K3*$J3)</f>
        <v/>
      </c>
      <c r="M3" s="47">
        <f>IF(OR($A3="",$K3="",$L3=""),"",$K3+$L3)</f>
        <v/>
      </c>
      <c r="N3" s="45" t="n">
        <v>3360</v>
      </c>
      <c r="O3" s="47">
        <f>IF(OR($A3="",$M3=""),"",$M3-IF($N3="",0,$N3))</f>
        <v/>
      </c>
      <c r="P3" s="8" t="inlineStr">
        <is>
          <t>Bankový prevod</t>
        </is>
      </c>
      <c r="Q3" s="2" t="inlineStr">
        <is>
          <t>Zálohová faktúra uhradená</t>
        </is>
      </c>
    </row>
    <row r="4">
      <c r="A4" s="2" t="inlineStr">
        <is>
          <t>2026-003</t>
        </is>
      </c>
      <c r="B4" s="43" t="n">
        <v>46097</v>
      </c>
      <c r="C4" s="43" t="n">
        <v>46111</v>
      </c>
      <c r="D4" s="43" t="n">
        <v>46103</v>
      </c>
      <c r="E4" s="4">
        <f>IF(OR($A4="",$M4=""),"",IF($N4&gt;=$M4,"Uhradená",IF(TODAY()&gt;$C4,"Po splatnosti","Vystavená")))</f>
        <v/>
      </c>
      <c r="F4" s="2" t="inlineStr">
        <is>
          <t>Horváth IT Solutions s.r.o.</t>
        </is>
      </c>
      <c r="G4" s="2" t="inlineStr">
        <is>
          <t>47896521</t>
        </is>
      </c>
      <c r="H4" s="2" t="inlineStr">
        <is>
          <t>Žilina</t>
        </is>
      </c>
      <c r="I4" s="2" t="inlineStr">
        <is>
          <t>IT konzultácie</t>
        </is>
      </c>
      <c r="J4" s="44" t="n">
        <v>0.2</v>
      </c>
      <c r="K4" s="45" t="n">
        <v>2200</v>
      </c>
      <c r="L4" s="46">
        <f>IF(OR($A4="",$K4="",$J4=""),"",$K4*$J4)</f>
        <v/>
      </c>
      <c r="M4" s="46">
        <f>IF(OR($A4="",$K4="",$L4=""),"",$K4+$L4)</f>
        <v/>
      </c>
      <c r="N4" s="45" t="n">
        <v>2640</v>
      </c>
      <c r="O4" s="46">
        <f>IF(OR($A4="",$M4=""),"",$M4-IF($N4="",0,$N4))</f>
        <v/>
      </c>
      <c r="P4" s="8" t="inlineStr">
        <is>
          <t>Bankový prevod</t>
        </is>
      </c>
      <c r="Q4" s="2" t="inlineStr">
        <is>
          <t>Mesačný servis</t>
        </is>
      </c>
    </row>
    <row r="5">
      <c r="A5" s="2" t="inlineStr">
        <is>
          <t>2026-004</t>
        </is>
      </c>
      <c r="B5" s="43" t="n">
        <v>46127</v>
      </c>
      <c r="C5" s="43" t="n">
        <v>46141</v>
      </c>
      <c r="D5" s="43" t="n">
        <v>46133</v>
      </c>
      <c r="E5" s="9">
        <f>IF(OR($A5="",$M5=""),"",IF($N5&gt;=$M5,"Uhradená",IF(TODAY()&gt;$C5,"Po splatnosti","Vystavená")))</f>
        <v/>
      </c>
      <c r="F5" s="2" t="inlineStr">
        <is>
          <t>Tóth Design</t>
        </is>
      </c>
      <c r="G5" s="2" t="inlineStr">
        <is>
          <t>52987413</t>
        </is>
      </c>
      <c r="H5" s="2" t="inlineStr">
        <is>
          <t>Nitra</t>
        </is>
      </c>
      <c r="I5" s="2" t="inlineStr">
        <is>
          <t>Grafické práce</t>
        </is>
      </c>
      <c r="J5" s="44" t="n">
        <v>0.1</v>
      </c>
      <c r="K5" s="45" t="n">
        <v>950</v>
      </c>
      <c r="L5" s="47">
        <f>IF(OR($A5="",$K5="",$J5=""),"",$K5*$J5)</f>
        <v/>
      </c>
      <c r="M5" s="47">
        <f>IF(OR($A5="",$K5="",$L5=""),"",$K5+$L5)</f>
        <v/>
      </c>
      <c r="N5" s="45" t="n">
        <v>1045</v>
      </c>
      <c r="O5" s="47">
        <f>IF(OR($A5="",$M5=""),"",$M5-IF($N5="",0,$N5))</f>
        <v/>
      </c>
      <c r="P5" s="8" t="inlineStr">
        <is>
          <t>Bankový prevod</t>
        </is>
      </c>
      <c r="Q5" s="2" t="inlineStr">
        <is>
          <t>Návrh firemnej identity</t>
        </is>
      </c>
    </row>
    <row r="6">
      <c r="A6" s="2" t="inlineStr">
        <is>
          <t>2026-005</t>
        </is>
      </c>
      <c r="B6" s="43" t="n">
        <v>46157</v>
      </c>
      <c r="C6" s="43" t="n">
        <v>46171</v>
      </c>
      <c r="D6" s="43" t="n">
        <v>46163</v>
      </c>
      <c r="E6" s="4">
        <f>IF(OR($A6="",$M6=""),"",IF($N6&gt;=$M6,"Uhradená",IF(TODAY()&gt;$C6,"Po splatnosti","Vystavená")))</f>
        <v/>
      </c>
      <c r="F6" s="2" t="inlineStr">
        <is>
          <t>Mária Kováčová</t>
        </is>
      </c>
      <c r="G6" s="2" t="inlineStr">
        <is>
          <t>54123698</t>
        </is>
      </c>
      <c r="H6" s="2" t="inlineStr">
        <is>
          <t>Prešov</t>
        </is>
      </c>
      <c r="I6" s="2" t="inlineStr">
        <is>
          <t>Marketingové služby</t>
        </is>
      </c>
      <c r="J6" s="44" t="n">
        <v>0.2</v>
      </c>
      <c r="K6" s="45" t="n">
        <v>1750</v>
      </c>
      <c r="L6" s="46">
        <f>IF(OR($A6="",$K6="",$J6=""),"",$K6*$J6)</f>
        <v/>
      </c>
      <c r="M6" s="46">
        <f>IF(OR($A6="",$K6="",$L6=""),"",$K6+$L6)</f>
        <v/>
      </c>
      <c r="N6" s="45" t="n">
        <v>2100</v>
      </c>
      <c r="O6" s="46">
        <f>IF(OR($A6="",$M6=""),"",$M6-IF($N6="",0,$N6))</f>
        <v/>
      </c>
      <c r="P6" s="8" t="inlineStr">
        <is>
          <t>Bankový prevod</t>
        </is>
      </c>
      <c r="Q6" s="2" t="inlineStr">
        <is>
          <t>Online kampaň</t>
        </is>
      </c>
    </row>
    <row r="7">
      <c r="A7" s="2" t="inlineStr">
        <is>
          <t>2026-006</t>
        </is>
      </c>
      <c r="B7" s="43" t="n">
        <v>46217</v>
      </c>
      <c r="C7" s="43" t="n">
        <v>46231</v>
      </c>
      <c r="D7" s="43" t="n">
        <v>46223</v>
      </c>
      <c r="E7" s="9">
        <f>IF(OR($A7="",$M7=""),"",IF($N7&gt;=$M7,"Uhradená",IF(TODAY()&gt;$C7,"Po splatnosti","Vystavená")))</f>
        <v/>
      </c>
      <c r="F7" s="2" t="inlineStr">
        <is>
          <t>Peter Horváth</t>
        </is>
      </c>
      <c r="G7" s="2" t="inlineStr">
        <is>
          <t>51874632</t>
        </is>
      </c>
      <c r="H7" s="2" t="inlineStr">
        <is>
          <t>Trnava</t>
        </is>
      </c>
      <c r="I7" s="2" t="inlineStr">
        <is>
          <t>Odborné školenie</t>
        </is>
      </c>
      <c r="J7" s="44" t="n">
        <v>0.2</v>
      </c>
      <c r="K7" s="45" t="n">
        <v>780</v>
      </c>
      <c r="L7" s="47">
        <f>IF(OR($A7="",$K7="",$J7=""),"",$K7*$J7)</f>
        <v/>
      </c>
      <c r="M7" s="47">
        <f>IF(OR($A7="",$K7="",$L7=""),"",$K7+$L7)</f>
        <v/>
      </c>
      <c r="N7" s="45" t="n">
        <v>936</v>
      </c>
      <c r="O7" s="47">
        <f>IF(OR($A7="",$M7=""),"",$M7-IF($N7="",0,$N7))</f>
        <v/>
      </c>
      <c r="P7" s="8" t="inlineStr">
        <is>
          <t>Bankový prevod</t>
        </is>
      </c>
      <c r="Q7" s="2" t="inlineStr">
        <is>
          <t>Školenie zamestnancov</t>
        </is>
      </c>
    </row>
    <row r="8">
      <c r="A8" s="2" t="inlineStr">
        <is>
          <t>2026-007</t>
        </is>
      </c>
      <c r="B8" s="43" t="n">
        <v>46247</v>
      </c>
      <c r="C8" s="43" t="n">
        <v>46267</v>
      </c>
      <c r="D8" s="43" t="n"/>
      <c r="E8" s="4">
        <f>IF(OR($A8="",$M8=""),"",IF($N8&gt;=$M8,"Uhradená",IF(TODAY()&gt;$C8,"Po splatnosti","Vystavená")))</f>
        <v/>
      </c>
      <c r="F8" s="2" t="inlineStr">
        <is>
          <t>Zuzana Tóthová</t>
        </is>
      </c>
      <c r="G8" s="2" t="inlineStr">
        <is>
          <t>53712489</t>
        </is>
      </c>
      <c r="H8" s="2" t="inlineStr">
        <is>
          <t>Banská Bystrica</t>
        </is>
      </c>
      <c r="I8" s="2" t="inlineStr">
        <is>
          <t>Administratívna podpora</t>
        </is>
      </c>
      <c r="J8" s="44" t="n">
        <v>0.05</v>
      </c>
      <c r="K8" s="45" t="n">
        <v>640</v>
      </c>
      <c r="L8" s="46">
        <f>IF(OR($A8="",$K8="",$J8=""),"",$K8*$J8)</f>
        <v/>
      </c>
      <c r="M8" s="46">
        <f>IF(OR($A8="",$K8="",$L8=""),"",$K8+$L8)</f>
        <v/>
      </c>
      <c r="N8" s="45" t="n"/>
      <c r="O8" s="46">
        <f>IF(OR($A8="",$M8=""),"",$M8-IF($N8="",0,$N8))</f>
        <v/>
      </c>
      <c r="P8" s="8" t="inlineStr">
        <is>
          <t>Bankový prevod</t>
        </is>
      </c>
      <c r="Q8" s="2" t="inlineStr">
        <is>
          <t>Faktúra po splatnosti</t>
        </is>
      </c>
    </row>
    <row r="9">
      <c r="A9" s="2" t="inlineStr">
        <is>
          <t>2026-008</t>
        </is>
      </c>
      <c r="B9" s="43" t="n">
        <v>46272</v>
      </c>
      <c r="C9" s="43" t="n">
        <v>46290</v>
      </c>
      <c r="D9" s="43" t="n"/>
      <c r="E9" s="9">
        <f>IF(OR($A9="",$M9=""),"",IF($N9&gt;=$M9,"Uhradená",IF(TODAY()&gt;$C9,"Po splatnosti","Vystavená")))</f>
        <v/>
      </c>
      <c r="F9" s="2" t="inlineStr">
        <is>
          <t>Martin Novák</t>
        </is>
      </c>
      <c r="G9" s="2" t="inlineStr">
        <is>
          <t>52639841</t>
        </is>
      </c>
      <c r="H9" s="2" t="inlineStr">
        <is>
          <t>Bratislava</t>
        </is>
      </c>
      <c r="I9" s="2" t="inlineStr">
        <is>
          <t>Marketingové služby</t>
        </is>
      </c>
      <c r="J9" s="44" t="n">
        <v>0.2</v>
      </c>
      <c r="K9" s="45" t="n">
        <v>1260</v>
      </c>
      <c r="L9" s="47">
        <f>IF(OR($A9="",$K9="",$J9=""),"",$K9*$J9)</f>
        <v/>
      </c>
      <c r="M9" s="47">
        <f>IF(OR($A9="",$K9="",$L9=""),"",$K9+$L9)</f>
        <v/>
      </c>
      <c r="N9" s="45" t="n"/>
      <c r="O9" s="47">
        <f>IF(OR($A9="",$M9=""),"",$M9-IF($N9="",0,$N9))</f>
        <v/>
      </c>
      <c r="P9" s="8" t="inlineStr">
        <is>
          <t>Bankový prevod</t>
        </is>
      </c>
      <c r="Q9" s="2" t="inlineStr">
        <is>
          <t>Čaká na úhradu</t>
        </is>
      </c>
    </row>
    <row r="10">
      <c r="A10" s="2" t="inlineStr">
        <is>
          <t>2026-009</t>
        </is>
      </c>
      <c r="B10" s="43" t="n">
        <v>46280</v>
      </c>
      <c r="C10" s="43" t="n">
        <v>46296</v>
      </c>
      <c r="D10" s="43" t="n"/>
      <c r="E10" s="4">
        <f>IF(OR($A10="",$M10=""),"",IF($N10&gt;=$M10,"Uhradená",IF(TODAY()&gt;$C10,"Po splatnosti","Vystavená")))</f>
        <v/>
      </c>
      <c r="F10" s="2" t="inlineStr">
        <is>
          <t>Katarína Horváthová</t>
        </is>
      </c>
      <c r="G10" s="2" t="inlineStr">
        <is>
          <t>54981236</t>
        </is>
      </c>
      <c r="H10" s="2" t="inlineStr">
        <is>
          <t>Košice</t>
        </is>
      </c>
      <c r="I10" s="2" t="inlineStr">
        <is>
          <t>Grafické práce</t>
        </is>
      </c>
      <c r="J10" s="44" t="n">
        <v>0.2</v>
      </c>
      <c r="K10" s="45" t="n">
        <v>450</v>
      </c>
      <c r="L10" s="46">
        <f>IF(OR($A10="",$K10="",$J10=""),"",$K10*$J10)</f>
        <v/>
      </c>
      <c r="M10" s="46">
        <f>IF(OR($A10="",$K10="",$L10=""),"",$K10+$L10)</f>
        <v/>
      </c>
      <c r="N10" s="45" t="n"/>
      <c r="O10" s="46">
        <f>IF(OR($A10="",$M10=""),"",$M10-IF($N10="",0,$N10))</f>
        <v/>
      </c>
      <c r="P10" s="8" t="inlineStr">
        <is>
          <t>Bankový prevod</t>
        </is>
      </c>
      <c r="Q10" s="2" t="inlineStr">
        <is>
          <t>Čaká na úhradu</t>
        </is>
      </c>
    </row>
    <row r="11">
      <c r="A11" s="2" t="n"/>
      <c r="B11" s="43" t="n"/>
      <c r="C11" s="43" t="n"/>
      <c r="D11" s="43" t="n"/>
      <c r="E11" s="9">
        <f>IF(OR($A11="",$M11=""),"",IF($N11&gt;=$M11,"Uhradená",IF(TODAY()&gt;$C11,"Po splatnosti","Vystavená")))</f>
        <v/>
      </c>
      <c r="F11" s="2" t="n"/>
      <c r="G11" s="2" t="n"/>
      <c r="H11" s="2" t="n"/>
      <c r="I11" s="2" t="n"/>
      <c r="J11" s="44" t="n"/>
      <c r="K11" s="45" t="n"/>
      <c r="L11" s="47">
        <f>IF(OR($A11="",$K11="",$J11=""),"",$K11*$J11)</f>
        <v/>
      </c>
      <c r="M11" s="47">
        <f>IF(OR($A11="",$K11="",$L11=""),"",$K11+$L11)</f>
        <v/>
      </c>
      <c r="N11" s="45" t="n"/>
      <c r="O11" s="47">
        <f>IF(OR($A11="",$M11=""),"",$M11-IF($N11="",0,$N11))</f>
        <v/>
      </c>
      <c r="P11" s="8" t="n"/>
      <c r="Q11" s="2" t="n"/>
    </row>
    <row r="12">
      <c r="A12" s="2" t="n"/>
      <c r="B12" s="43" t="n"/>
      <c r="C12" s="43" t="n"/>
      <c r="D12" s="43" t="n"/>
      <c r="E12" s="4">
        <f>IF(OR($A12="",$M12=""),"",IF($N12&gt;=$M12,"Uhradená",IF(TODAY()&gt;$C12,"Po splatnosti","Vystavená")))</f>
        <v/>
      </c>
      <c r="F12" s="2" t="n"/>
      <c r="G12" s="2" t="n"/>
      <c r="H12" s="2" t="n"/>
      <c r="I12" s="2" t="n"/>
      <c r="J12" s="44" t="n"/>
      <c r="K12" s="45" t="n"/>
      <c r="L12" s="46">
        <f>IF(OR($A12="",$K12="",$J12=""),"",$K12*$J12)</f>
        <v/>
      </c>
      <c r="M12" s="46">
        <f>IF(OR($A12="",$K12="",$L12=""),"",$K12+$L12)</f>
        <v/>
      </c>
      <c r="N12" s="45" t="n"/>
      <c r="O12" s="46">
        <f>IF(OR($A12="",$M12=""),"",$M12-IF($N12="",0,$N12))</f>
        <v/>
      </c>
      <c r="P12" s="8" t="n"/>
      <c r="Q12" s="2" t="n"/>
    </row>
    <row r="13">
      <c r="A13" s="2" t="n"/>
      <c r="B13" s="43" t="n"/>
      <c r="C13" s="43" t="n"/>
      <c r="D13" s="43" t="n"/>
      <c r="E13" s="9">
        <f>IF(OR($A13="",$M13=""),"",IF($N13&gt;=$M13,"Uhradená",IF(TODAY()&gt;$C13,"Po splatnosti","Vystavená")))</f>
        <v/>
      </c>
      <c r="F13" s="2" t="n"/>
      <c r="G13" s="2" t="n"/>
      <c r="H13" s="2" t="n"/>
      <c r="I13" s="2" t="n"/>
      <c r="J13" s="44" t="n"/>
      <c r="K13" s="45" t="n"/>
      <c r="L13" s="47">
        <f>IF(OR($A13="",$K13="",$J13=""),"",$K13*$J13)</f>
        <v/>
      </c>
      <c r="M13" s="47">
        <f>IF(OR($A13="",$K13="",$L13=""),"",$K13+$L13)</f>
        <v/>
      </c>
      <c r="N13" s="45" t="n"/>
      <c r="O13" s="47">
        <f>IF(OR($A13="",$M13=""),"",$M13-IF($N13="",0,$N13))</f>
        <v/>
      </c>
      <c r="P13" s="8" t="n"/>
      <c r="Q13" s="2" t="n"/>
    </row>
    <row r="14">
      <c r="A14" s="2" t="n"/>
      <c r="B14" s="43" t="n"/>
      <c r="C14" s="43" t="n"/>
      <c r="D14" s="43" t="n"/>
      <c r="E14" s="4">
        <f>IF(OR($A14="",$M14=""),"",IF($N14&gt;=$M14,"Uhradená",IF(TODAY()&gt;$C14,"Po splatnosti","Vystavená")))</f>
        <v/>
      </c>
      <c r="F14" s="2" t="n"/>
      <c r="G14" s="2" t="n"/>
      <c r="H14" s="2" t="n"/>
      <c r="I14" s="2" t="n"/>
      <c r="J14" s="44" t="n"/>
      <c r="K14" s="45" t="n"/>
      <c r="L14" s="46">
        <f>IF(OR($A14="",$K14="",$J14=""),"",$K14*$J14)</f>
        <v/>
      </c>
      <c r="M14" s="46">
        <f>IF(OR($A14="",$K14="",$L14=""),"",$K14+$L14)</f>
        <v/>
      </c>
      <c r="N14" s="45" t="n"/>
      <c r="O14" s="46">
        <f>IF(OR($A14="",$M14=""),"",$M14-IF($N14="",0,$N14))</f>
        <v/>
      </c>
      <c r="P14" s="8" t="n"/>
      <c r="Q14" s="2" t="n"/>
    </row>
    <row r="15">
      <c r="A15" s="2" t="n"/>
      <c r="B15" s="43" t="n"/>
      <c r="C15" s="43" t="n"/>
      <c r="D15" s="43" t="n"/>
      <c r="E15" s="9">
        <f>IF(OR($A15="",$M15=""),"",IF($N15&gt;=$M15,"Uhradená",IF(TODAY()&gt;$C15,"Po splatnosti","Vystavená")))</f>
        <v/>
      </c>
      <c r="F15" s="2" t="n"/>
      <c r="G15" s="2" t="n"/>
      <c r="H15" s="2" t="n"/>
      <c r="I15" s="2" t="n"/>
      <c r="J15" s="44" t="n"/>
      <c r="K15" s="45" t="n"/>
      <c r="L15" s="47">
        <f>IF(OR($A15="",$K15="",$J15=""),"",$K15*$J15)</f>
        <v/>
      </c>
      <c r="M15" s="47">
        <f>IF(OR($A15="",$K15="",$L15=""),"",$K15+$L15)</f>
        <v/>
      </c>
      <c r="N15" s="45" t="n"/>
      <c r="O15" s="47">
        <f>IF(OR($A15="",$M15=""),"",$M15-IF($N15="",0,$N15))</f>
        <v/>
      </c>
      <c r="P15" s="8" t="n"/>
      <c r="Q15" s="2" t="n"/>
    </row>
    <row r="16">
      <c r="A16" s="2" t="n"/>
      <c r="B16" s="43" t="n"/>
      <c r="C16" s="43" t="n"/>
      <c r="D16" s="43" t="n"/>
      <c r="E16" s="4">
        <f>IF(OR($A16="",$M16=""),"",IF($N16&gt;=$M16,"Uhradená",IF(TODAY()&gt;$C16,"Po splatnosti","Vystavená")))</f>
        <v/>
      </c>
      <c r="F16" s="2" t="n"/>
      <c r="G16" s="2" t="n"/>
      <c r="H16" s="2" t="n"/>
      <c r="I16" s="2" t="n"/>
      <c r="J16" s="44" t="n"/>
      <c r="K16" s="45" t="n"/>
      <c r="L16" s="46">
        <f>IF(OR($A16="",$K16="",$J16=""),"",$K16*$J16)</f>
        <v/>
      </c>
      <c r="M16" s="46">
        <f>IF(OR($A16="",$K16="",$L16=""),"",$K16+$L16)</f>
        <v/>
      </c>
      <c r="N16" s="45" t="n"/>
      <c r="O16" s="46">
        <f>IF(OR($A16="",$M16=""),"",$M16-IF($N16="",0,$N16))</f>
        <v/>
      </c>
      <c r="P16" s="8" t="n"/>
      <c r="Q16" s="2" t="n"/>
    </row>
    <row r="17">
      <c r="A17" s="2" t="n"/>
      <c r="B17" s="43" t="n"/>
      <c r="C17" s="43" t="n"/>
      <c r="D17" s="43" t="n"/>
      <c r="E17" s="9">
        <f>IF(OR($A17="",$M17=""),"",IF($N17&gt;=$M17,"Uhradená",IF(TODAY()&gt;$C17,"Po splatnosti","Vystavená")))</f>
        <v/>
      </c>
      <c r="F17" s="2" t="n"/>
      <c r="G17" s="2" t="n"/>
      <c r="H17" s="2" t="n"/>
      <c r="I17" s="2" t="n"/>
      <c r="J17" s="44" t="n"/>
      <c r="K17" s="45" t="n"/>
      <c r="L17" s="47">
        <f>IF(OR($A17="",$K17="",$J17=""),"",$K17*$J17)</f>
        <v/>
      </c>
      <c r="M17" s="47">
        <f>IF(OR($A17="",$K17="",$L17=""),"",$K17+$L17)</f>
        <v/>
      </c>
      <c r="N17" s="45" t="n"/>
      <c r="O17" s="47">
        <f>IF(OR($A17="",$M17=""),"",$M17-IF($N17="",0,$N17))</f>
        <v/>
      </c>
      <c r="P17" s="8" t="n"/>
      <c r="Q17" s="2" t="n"/>
    </row>
    <row r="18">
      <c r="A18" s="2" t="n"/>
      <c r="B18" s="43" t="n"/>
      <c r="C18" s="43" t="n"/>
      <c r="D18" s="43" t="n"/>
      <c r="E18" s="4">
        <f>IF(OR($A18="",$M18=""),"",IF($N18&gt;=$M18,"Uhradená",IF(TODAY()&gt;$C18,"Po splatnosti","Vystavená")))</f>
        <v/>
      </c>
      <c r="F18" s="2" t="n"/>
      <c r="G18" s="2" t="n"/>
      <c r="H18" s="2" t="n"/>
      <c r="I18" s="2" t="n"/>
      <c r="J18" s="44" t="n"/>
      <c r="K18" s="45" t="n"/>
      <c r="L18" s="46">
        <f>IF(OR($A18="",$K18="",$J18=""),"",$K18*$J18)</f>
        <v/>
      </c>
      <c r="M18" s="46">
        <f>IF(OR($A18="",$K18="",$L18=""),"",$K18+$L18)</f>
        <v/>
      </c>
      <c r="N18" s="45" t="n"/>
      <c r="O18" s="46">
        <f>IF(OR($A18="",$M18=""),"",$M18-IF($N18="",0,$N18))</f>
        <v/>
      </c>
      <c r="P18" s="8" t="n"/>
      <c r="Q18" s="2" t="n"/>
    </row>
    <row r="19">
      <c r="A19" s="2" t="n"/>
      <c r="B19" s="43" t="n"/>
      <c r="C19" s="43" t="n"/>
      <c r="D19" s="43" t="n"/>
      <c r="E19" s="9">
        <f>IF(OR($A19="",$M19=""),"",IF($N19&gt;=$M19,"Uhradená",IF(TODAY()&gt;$C19,"Po splatnosti","Vystavená")))</f>
        <v/>
      </c>
      <c r="F19" s="2" t="n"/>
      <c r="G19" s="2" t="n"/>
      <c r="H19" s="2" t="n"/>
      <c r="I19" s="2" t="n"/>
      <c r="J19" s="44" t="n"/>
      <c r="K19" s="45" t="n"/>
      <c r="L19" s="47">
        <f>IF(OR($A19="",$K19="",$J19=""),"",$K19*$J19)</f>
        <v/>
      </c>
      <c r="M19" s="47">
        <f>IF(OR($A19="",$K19="",$L19=""),"",$K19+$L19)</f>
        <v/>
      </c>
      <c r="N19" s="45" t="n"/>
      <c r="O19" s="47">
        <f>IF(OR($A19="",$M19=""),"",$M19-IF($N19="",0,$N19))</f>
        <v/>
      </c>
      <c r="P19" s="8" t="n"/>
      <c r="Q19" s="2" t="n"/>
    </row>
    <row r="20">
      <c r="A20" s="2" t="n"/>
      <c r="B20" s="43" t="n"/>
      <c r="C20" s="43" t="n"/>
      <c r="D20" s="43" t="n"/>
      <c r="E20" s="4">
        <f>IF(OR($A20="",$M20=""),"",IF($N20&gt;=$M20,"Uhradená",IF(TODAY()&gt;$C20,"Po splatnosti","Vystavená")))</f>
        <v/>
      </c>
      <c r="F20" s="2" t="n"/>
      <c r="G20" s="2" t="n"/>
      <c r="H20" s="2" t="n"/>
      <c r="I20" s="2" t="n"/>
      <c r="J20" s="44" t="n"/>
      <c r="K20" s="45" t="n"/>
      <c r="L20" s="46">
        <f>IF(OR($A20="",$K20="",$J20=""),"",$K20*$J20)</f>
        <v/>
      </c>
      <c r="M20" s="46">
        <f>IF(OR($A20="",$K20="",$L20=""),"",$K20+$L20)</f>
        <v/>
      </c>
      <c r="N20" s="45" t="n"/>
      <c r="O20" s="46">
        <f>IF(OR($A20="",$M20=""),"",$M20-IF($N20="",0,$N20))</f>
        <v/>
      </c>
      <c r="P20" s="8" t="n"/>
      <c r="Q20" s="2" t="n"/>
    </row>
    <row r="21">
      <c r="A21" s="2" t="n"/>
      <c r="B21" s="43" t="n"/>
      <c r="C21" s="43" t="n"/>
      <c r="D21" s="43" t="n"/>
      <c r="E21" s="9">
        <f>IF(OR($A21="",$M21=""),"",IF($N21&gt;=$M21,"Uhradená",IF(TODAY()&gt;$C21,"Po splatnosti","Vystavená")))</f>
        <v/>
      </c>
      <c r="F21" s="2" t="n"/>
      <c r="G21" s="2" t="n"/>
      <c r="H21" s="2" t="n"/>
      <c r="I21" s="2" t="n"/>
      <c r="J21" s="44" t="n"/>
      <c r="K21" s="45" t="n"/>
      <c r="L21" s="47">
        <f>IF(OR($A21="",$K21="",$J21=""),"",$K21*$J21)</f>
        <v/>
      </c>
      <c r="M21" s="47">
        <f>IF(OR($A21="",$K21="",$L21=""),"",$K21+$L21)</f>
        <v/>
      </c>
      <c r="N21" s="45" t="n"/>
      <c r="O21" s="47">
        <f>IF(OR($A21="",$M21=""),"",$M21-IF($N21="",0,$N21))</f>
        <v/>
      </c>
      <c r="P21" s="8" t="n"/>
      <c r="Q21" s="2" t="n"/>
    </row>
    <row r="22">
      <c r="A22" s="2" t="n"/>
      <c r="B22" s="43" t="n"/>
      <c r="C22" s="43" t="n"/>
      <c r="D22" s="43" t="n"/>
      <c r="E22" s="4">
        <f>IF(OR($A22="",$M22=""),"",IF($N22&gt;=$M22,"Uhradená",IF(TODAY()&gt;$C22,"Po splatnosti","Vystavená")))</f>
        <v/>
      </c>
      <c r="F22" s="2" t="n"/>
      <c r="G22" s="2" t="n"/>
      <c r="H22" s="2" t="n"/>
      <c r="I22" s="2" t="n"/>
      <c r="J22" s="44" t="n"/>
      <c r="K22" s="45" t="n"/>
      <c r="L22" s="46">
        <f>IF(OR($A22="",$K22="",$J22=""),"",$K22*$J22)</f>
        <v/>
      </c>
      <c r="M22" s="46">
        <f>IF(OR($A22="",$K22="",$L22=""),"",$K22+$L22)</f>
        <v/>
      </c>
      <c r="N22" s="45" t="n"/>
      <c r="O22" s="46">
        <f>IF(OR($A22="",$M22=""),"",$M22-IF($N22="",0,$N22))</f>
        <v/>
      </c>
      <c r="P22" s="8" t="n"/>
      <c r="Q22" s="2" t="n"/>
    </row>
    <row r="23">
      <c r="A23" s="2" t="n"/>
      <c r="B23" s="43" t="n"/>
      <c r="C23" s="43" t="n"/>
      <c r="D23" s="43" t="n"/>
      <c r="E23" s="9">
        <f>IF(OR($A23="",$M23=""),"",IF($N23&gt;=$M23,"Uhradená",IF(TODAY()&gt;$C23,"Po splatnosti","Vystavená")))</f>
        <v/>
      </c>
      <c r="F23" s="2" t="n"/>
      <c r="G23" s="2" t="n"/>
      <c r="H23" s="2" t="n"/>
      <c r="I23" s="2" t="n"/>
      <c r="J23" s="44" t="n"/>
      <c r="K23" s="45" t="n"/>
      <c r="L23" s="47">
        <f>IF(OR($A23="",$K23="",$J23=""),"",$K23*$J23)</f>
        <v/>
      </c>
      <c r="M23" s="47">
        <f>IF(OR($A23="",$K23="",$L23=""),"",$K23+$L23)</f>
        <v/>
      </c>
      <c r="N23" s="45" t="n"/>
      <c r="O23" s="47">
        <f>IF(OR($A23="",$M23=""),"",$M23-IF($N23="",0,$N23))</f>
        <v/>
      </c>
      <c r="P23" s="8" t="n"/>
      <c r="Q23" s="2" t="n"/>
    </row>
    <row r="24">
      <c r="A24" s="2" t="n"/>
      <c r="B24" s="43" t="n"/>
      <c r="C24" s="43" t="n"/>
      <c r="D24" s="43" t="n"/>
      <c r="E24" s="4">
        <f>IF(OR($A24="",$M24=""),"",IF($N24&gt;=$M24,"Uhradená",IF(TODAY()&gt;$C24,"Po splatnosti","Vystavená")))</f>
        <v/>
      </c>
      <c r="F24" s="2" t="n"/>
      <c r="G24" s="2" t="n"/>
      <c r="H24" s="2" t="n"/>
      <c r="I24" s="2" t="n"/>
      <c r="J24" s="44" t="n"/>
      <c r="K24" s="45" t="n"/>
      <c r="L24" s="46">
        <f>IF(OR($A24="",$K24="",$J24=""),"",$K24*$J24)</f>
        <v/>
      </c>
      <c r="M24" s="46">
        <f>IF(OR($A24="",$K24="",$L24=""),"",$K24+$L24)</f>
        <v/>
      </c>
      <c r="N24" s="45" t="n"/>
      <c r="O24" s="46">
        <f>IF(OR($A24="",$M24=""),"",$M24-IF($N24="",0,$N24))</f>
        <v/>
      </c>
      <c r="P24" s="8" t="n"/>
      <c r="Q24" s="2" t="n"/>
    </row>
    <row r="25">
      <c r="A25" s="2" t="n"/>
      <c r="B25" s="43" t="n"/>
      <c r="C25" s="43" t="n"/>
      <c r="D25" s="43" t="n"/>
      <c r="E25" s="9">
        <f>IF(OR($A25="",$M25=""),"",IF($N25&gt;=$M25,"Uhradená",IF(TODAY()&gt;$C25,"Po splatnosti","Vystavená")))</f>
        <v/>
      </c>
      <c r="F25" s="2" t="n"/>
      <c r="G25" s="2" t="n"/>
      <c r="H25" s="2" t="n"/>
      <c r="I25" s="2" t="n"/>
      <c r="J25" s="44" t="n"/>
      <c r="K25" s="45" t="n"/>
      <c r="L25" s="47">
        <f>IF(OR($A25="",$K25="",$J25=""),"",$K25*$J25)</f>
        <v/>
      </c>
      <c r="M25" s="47">
        <f>IF(OR($A25="",$K25="",$L25=""),"",$K25+$L25)</f>
        <v/>
      </c>
      <c r="N25" s="45" t="n"/>
      <c r="O25" s="47">
        <f>IF(OR($A25="",$M25=""),"",$M25-IF($N25="",0,$N25))</f>
        <v/>
      </c>
      <c r="P25" s="8" t="n"/>
      <c r="Q25" s="2" t="n"/>
    </row>
    <row r="26">
      <c r="A26" s="2" t="n"/>
      <c r="B26" s="43" t="n"/>
      <c r="C26" s="43" t="n"/>
      <c r="D26" s="43" t="n"/>
      <c r="E26" s="4">
        <f>IF(OR($A26="",$M26=""),"",IF($N26&gt;=$M26,"Uhradená",IF(TODAY()&gt;$C26,"Po splatnosti","Vystavená")))</f>
        <v/>
      </c>
      <c r="F26" s="2" t="n"/>
      <c r="G26" s="2" t="n"/>
      <c r="H26" s="2" t="n"/>
      <c r="I26" s="2" t="n"/>
      <c r="J26" s="44" t="n"/>
      <c r="K26" s="45" t="n"/>
      <c r="L26" s="46">
        <f>IF(OR($A26="",$K26="",$J26=""),"",$K26*$J26)</f>
        <v/>
      </c>
      <c r="M26" s="46">
        <f>IF(OR($A26="",$K26="",$L26=""),"",$K26+$L26)</f>
        <v/>
      </c>
      <c r="N26" s="45" t="n"/>
      <c r="O26" s="46">
        <f>IF(OR($A26="",$M26=""),"",$M26-IF($N26="",0,$N26))</f>
        <v/>
      </c>
      <c r="P26" s="8" t="n"/>
      <c r="Q26" s="2" t="n"/>
    </row>
    <row r="27">
      <c r="A27" s="2" t="n"/>
      <c r="B27" s="43" t="n"/>
      <c r="C27" s="43" t="n"/>
      <c r="D27" s="43" t="n"/>
      <c r="E27" s="9">
        <f>IF(OR($A27="",$M27=""),"",IF($N27&gt;=$M27,"Uhradená",IF(TODAY()&gt;$C27,"Po splatnosti","Vystavená")))</f>
        <v/>
      </c>
      <c r="F27" s="2" t="n"/>
      <c r="G27" s="2" t="n"/>
      <c r="H27" s="2" t="n"/>
      <c r="I27" s="2" t="n"/>
      <c r="J27" s="44" t="n"/>
      <c r="K27" s="45" t="n"/>
      <c r="L27" s="47">
        <f>IF(OR($A27="",$K27="",$J27=""),"",$K27*$J27)</f>
        <v/>
      </c>
      <c r="M27" s="47">
        <f>IF(OR($A27="",$K27="",$L27=""),"",$K27+$L27)</f>
        <v/>
      </c>
      <c r="N27" s="45" t="n"/>
      <c r="O27" s="47">
        <f>IF(OR($A27="",$M27=""),"",$M27-IF($N27="",0,$N27))</f>
        <v/>
      </c>
      <c r="P27" s="8" t="n"/>
      <c r="Q27" s="2" t="n"/>
    </row>
    <row r="28">
      <c r="A28" s="2" t="n"/>
      <c r="B28" s="43" t="n"/>
      <c r="C28" s="43" t="n"/>
      <c r="D28" s="43" t="n"/>
      <c r="E28" s="4">
        <f>IF(OR($A28="",$M28=""),"",IF($N28&gt;=$M28,"Uhradená",IF(TODAY()&gt;$C28,"Po splatnosti","Vystavená")))</f>
        <v/>
      </c>
      <c r="F28" s="2" t="n"/>
      <c r="G28" s="2" t="n"/>
      <c r="H28" s="2" t="n"/>
      <c r="I28" s="2" t="n"/>
      <c r="J28" s="44" t="n"/>
      <c r="K28" s="45" t="n"/>
      <c r="L28" s="46">
        <f>IF(OR($A28="",$K28="",$J28=""),"",$K28*$J28)</f>
        <v/>
      </c>
      <c r="M28" s="46">
        <f>IF(OR($A28="",$K28="",$L28=""),"",$K28+$L28)</f>
        <v/>
      </c>
      <c r="N28" s="45" t="n"/>
      <c r="O28" s="46">
        <f>IF(OR($A28="",$M28=""),"",$M28-IF($N28="",0,$N28))</f>
        <v/>
      </c>
      <c r="P28" s="8" t="n"/>
      <c r="Q28" s="2" t="n"/>
    </row>
    <row r="29">
      <c r="A29" s="2" t="n"/>
      <c r="B29" s="43" t="n"/>
      <c r="C29" s="43" t="n"/>
      <c r="D29" s="43" t="n"/>
      <c r="E29" s="9">
        <f>IF(OR($A29="",$M29=""),"",IF($N29&gt;=$M29,"Uhradená",IF(TODAY()&gt;$C29,"Po splatnosti","Vystavená")))</f>
        <v/>
      </c>
      <c r="F29" s="2" t="n"/>
      <c r="G29" s="2" t="n"/>
      <c r="H29" s="2" t="n"/>
      <c r="I29" s="2" t="n"/>
      <c r="J29" s="44" t="n"/>
      <c r="K29" s="45" t="n"/>
      <c r="L29" s="47">
        <f>IF(OR($A29="",$K29="",$J29=""),"",$K29*$J29)</f>
        <v/>
      </c>
      <c r="M29" s="47">
        <f>IF(OR($A29="",$K29="",$L29=""),"",$K29+$L29)</f>
        <v/>
      </c>
      <c r="N29" s="45" t="n"/>
      <c r="O29" s="47">
        <f>IF(OR($A29="",$M29=""),"",$M29-IF($N29="",0,$N29))</f>
        <v/>
      </c>
      <c r="P29" s="8" t="n"/>
      <c r="Q29" s="2" t="n"/>
    </row>
    <row r="30">
      <c r="A30" s="2" t="n"/>
      <c r="B30" s="43" t="n"/>
      <c r="C30" s="43" t="n"/>
      <c r="D30" s="43" t="n"/>
      <c r="E30" s="4">
        <f>IF(OR($A30="",$M30=""),"",IF($N30&gt;=$M30,"Uhradená",IF(TODAY()&gt;$C30,"Po splatnosti","Vystavená")))</f>
        <v/>
      </c>
      <c r="F30" s="2" t="n"/>
      <c r="G30" s="2" t="n"/>
      <c r="H30" s="2" t="n"/>
      <c r="I30" s="2" t="n"/>
      <c r="J30" s="44" t="n"/>
      <c r="K30" s="45" t="n"/>
      <c r="L30" s="46">
        <f>IF(OR($A30="",$K30="",$J30=""),"",$K30*$J30)</f>
        <v/>
      </c>
      <c r="M30" s="46">
        <f>IF(OR($A30="",$K30="",$L30=""),"",$K30+$L30)</f>
        <v/>
      </c>
      <c r="N30" s="45" t="n"/>
      <c r="O30" s="46">
        <f>IF(OR($A30="",$M30=""),"",$M30-IF($N30="",0,$N30))</f>
        <v/>
      </c>
      <c r="P30" s="8" t="n"/>
      <c r="Q30" s="2" t="n"/>
    </row>
    <row r="31">
      <c r="A31" s="2" t="n"/>
      <c r="B31" s="43" t="n"/>
      <c r="C31" s="43" t="n"/>
      <c r="D31" s="43" t="n"/>
      <c r="E31" s="9">
        <f>IF(OR($A31="",$M31=""),"",IF($N31&gt;=$M31,"Uhradená",IF(TODAY()&gt;$C31,"Po splatnosti","Vystavená")))</f>
        <v/>
      </c>
      <c r="F31" s="2" t="n"/>
      <c r="G31" s="2" t="n"/>
      <c r="H31" s="2" t="n"/>
      <c r="I31" s="2" t="n"/>
      <c r="J31" s="44" t="n"/>
      <c r="K31" s="45" t="n"/>
      <c r="L31" s="47">
        <f>IF(OR($A31="",$K31="",$J31=""),"",$K31*$J31)</f>
        <v/>
      </c>
      <c r="M31" s="47">
        <f>IF(OR($A31="",$K31="",$L31=""),"",$K31+$L31)</f>
        <v/>
      </c>
      <c r="N31" s="45" t="n"/>
      <c r="O31" s="47">
        <f>IF(OR($A31="",$M31=""),"",$M31-IF($N31="",0,$N31))</f>
        <v/>
      </c>
      <c r="P31" s="8" t="n"/>
      <c r="Q31" s="2" t="n"/>
    </row>
    <row r="32">
      <c r="A32" s="2" t="n"/>
      <c r="B32" s="43" t="n"/>
      <c r="C32" s="43" t="n"/>
      <c r="D32" s="43" t="n"/>
      <c r="E32" s="4">
        <f>IF(OR($A32="",$M32=""),"",IF($N32&gt;=$M32,"Uhradená",IF(TODAY()&gt;$C32,"Po splatnosti","Vystavená")))</f>
        <v/>
      </c>
      <c r="F32" s="2" t="n"/>
      <c r="G32" s="2" t="n"/>
      <c r="H32" s="2" t="n"/>
      <c r="I32" s="2" t="n"/>
      <c r="J32" s="44" t="n"/>
      <c r="K32" s="45" t="n"/>
      <c r="L32" s="46">
        <f>IF(OR($A32="",$K32="",$J32=""),"",$K32*$J32)</f>
        <v/>
      </c>
      <c r="M32" s="46">
        <f>IF(OR($A32="",$K32="",$L32=""),"",$K32+$L32)</f>
        <v/>
      </c>
      <c r="N32" s="45" t="n"/>
      <c r="O32" s="46">
        <f>IF(OR($A32="",$M32=""),"",$M32-IF($N32="",0,$N32))</f>
        <v/>
      </c>
      <c r="P32" s="8" t="n"/>
      <c r="Q32" s="2" t="n"/>
    </row>
    <row r="33">
      <c r="A33" s="2" t="n"/>
      <c r="B33" s="43" t="n"/>
      <c r="C33" s="43" t="n"/>
      <c r="D33" s="43" t="n"/>
      <c r="E33" s="9">
        <f>IF(OR($A33="",$M33=""),"",IF($N33&gt;=$M33,"Uhradená",IF(TODAY()&gt;$C33,"Po splatnosti","Vystavená")))</f>
        <v/>
      </c>
      <c r="F33" s="2" t="n"/>
      <c r="G33" s="2" t="n"/>
      <c r="H33" s="2" t="n"/>
      <c r="I33" s="2" t="n"/>
      <c r="J33" s="44" t="n"/>
      <c r="K33" s="45" t="n"/>
      <c r="L33" s="47">
        <f>IF(OR($A33="",$K33="",$J33=""),"",$K33*$J33)</f>
        <v/>
      </c>
      <c r="M33" s="47">
        <f>IF(OR($A33="",$K33="",$L33=""),"",$K33+$L33)</f>
        <v/>
      </c>
      <c r="N33" s="45" t="n"/>
      <c r="O33" s="47">
        <f>IF(OR($A33="",$M33=""),"",$M33-IF($N33="",0,$N33))</f>
        <v/>
      </c>
      <c r="P33" s="8" t="n"/>
      <c r="Q33" s="2" t="n"/>
    </row>
    <row r="34">
      <c r="A34" s="2" t="n"/>
      <c r="B34" s="43" t="n"/>
      <c r="C34" s="43" t="n"/>
      <c r="D34" s="43" t="n"/>
      <c r="E34" s="4">
        <f>IF(OR($A34="",$M34=""),"",IF($N34&gt;=$M34,"Uhradená",IF(TODAY()&gt;$C34,"Po splatnosti","Vystavená")))</f>
        <v/>
      </c>
      <c r="F34" s="2" t="n"/>
      <c r="G34" s="2" t="n"/>
      <c r="H34" s="2" t="n"/>
      <c r="I34" s="2" t="n"/>
      <c r="J34" s="44" t="n"/>
      <c r="K34" s="45" t="n"/>
      <c r="L34" s="46">
        <f>IF(OR($A34="",$K34="",$J34=""),"",$K34*$J34)</f>
        <v/>
      </c>
      <c r="M34" s="46">
        <f>IF(OR($A34="",$K34="",$L34=""),"",$K34+$L34)</f>
        <v/>
      </c>
      <c r="N34" s="45" t="n"/>
      <c r="O34" s="46">
        <f>IF(OR($A34="",$M34=""),"",$M34-IF($N34="",0,$N34))</f>
        <v/>
      </c>
      <c r="P34" s="8" t="n"/>
      <c r="Q34" s="2" t="n"/>
    </row>
    <row r="35">
      <c r="A35" s="2" t="n"/>
      <c r="B35" s="43" t="n"/>
      <c r="C35" s="43" t="n"/>
      <c r="D35" s="43" t="n"/>
      <c r="E35" s="9">
        <f>IF(OR($A35="",$M35=""),"",IF($N35&gt;=$M35,"Uhradená",IF(TODAY()&gt;$C35,"Po splatnosti","Vystavená")))</f>
        <v/>
      </c>
      <c r="F35" s="2" t="n"/>
      <c r="G35" s="2" t="n"/>
      <c r="H35" s="2" t="n"/>
      <c r="I35" s="2" t="n"/>
      <c r="J35" s="44" t="n"/>
      <c r="K35" s="45" t="n"/>
      <c r="L35" s="47">
        <f>IF(OR($A35="",$K35="",$J35=""),"",$K35*$J35)</f>
        <v/>
      </c>
      <c r="M35" s="47">
        <f>IF(OR($A35="",$K35="",$L35=""),"",$K35+$L35)</f>
        <v/>
      </c>
      <c r="N35" s="45" t="n"/>
      <c r="O35" s="47">
        <f>IF(OR($A35="",$M35=""),"",$M35-IF($N35="",0,$N35))</f>
        <v/>
      </c>
      <c r="P35" s="8" t="n"/>
      <c r="Q35" s="2" t="n"/>
    </row>
    <row r="36">
      <c r="A36" s="2" t="n"/>
      <c r="B36" s="43" t="n"/>
      <c r="C36" s="43" t="n"/>
      <c r="D36" s="43" t="n"/>
      <c r="E36" s="4">
        <f>IF(OR($A36="",$M36=""),"",IF($N36&gt;=$M36,"Uhradená",IF(TODAY()&gt;$C36,"Po splatnosti","Vystavená")))</f>
        <v/>
      </c>
      <c r="F36" s="2" t="n"/>
      <c r="G36" s="2" t="n"/>
      <c r="H36" s="2" t="n"/>
      <c r="I36" s="2" t="n"/>
      <c r="J36" s="44" t="n"/>
      <c r="K36" s="45" t="n"/>
      <c r="L36" s="46">
        <f>IF(OR($A36="",$K36="",$J36=""),"",$K36*$J36)</f>
        <v/>
      </c>
      <c r="M36" s="46">
        <f>IF(OR($A36="",$K36="",$L36=""),"",$K36+$L36)</f>
        <v/>
      </c>
      <c r="N36" s="45" t="n"/>
      <c r="O36" s="46">
        <f>IF(OR($A36="",$M36=""),"",$M36-IF($N36="",0,$N36))</f>
        <v/>
      </c>
      <c r="P36" s="8" t="n"/>
      <c r="Q36" s="2" t="n"/>
    </row>
    <row r="37">
      <c r="A37" s="2" t="n"/>
      <c r="B37" s="43" t="n"/>
      <c r="C37" s="43" t="n"/>
      <c r="D37" s="43" t="n"/>
      <c r="E37" s="9">
        <f>IF(OR($A37="",$M37=""),"",IF($N37&gt;=$M37,"Uhradená",IF(TODAY()&gt;$C37,"Po splatnosti","Vystavená")))</f>
        <v/>
      </c>
      <c r="F37" s="2" t="n"/>
      <c r="G37" s="2" t="n"/>
      <c r="H37" s="2" t="n"/>
      <c r="I37" s="2" t="n"/>
      <c r="J37" s="44" t="n"/>
      <c r="K37" s="45" t="n"/>
      <c r="L37" s="47">
        <f>IF(OR($A37="",$K37="",$J37=""),"",$K37*$J37)</f>
        <v/>
      </c>
      <c r="M37" s="47">
        <f>IF(OR($A37="",$K37="",$L37=""),"",$K37+$L37)</f>
        <v/>
      </c>
      <c r="N37" s="45" t="n"/>
      <c r="O37" s="47">
        <f>IF(OR($A37="",$M37=""),"",$M37-IF($N37="",0,$N37))</f>
        <v/>
      </c>
      <c r="P37" s="8" t="n"/>
      <c r="Q37" s="2" t="n"/>
    </row>
    <row r="38">
      <c r="A38" s="2" t="n"/>
      <c r="B38" s="43" t="n"/>
      <c r="C38" s="43" t="n"/>
      <c r="D38" s="43" t="n"/>
      <c r="E38" s="4">
        <f>IF(OR($A38="",$M38=""),"",IF($N38&gt;=$M38,"Uhradená",IF(TODAY()&gt;$C38,"Po splatnosti","Vystavená")))</f>
        <v/>
      </c>
      <c r="F38" s="2" t="n"/>
      <c r="G38" s="2" t="n"/>
      <c r="H38" s="2" t="n"/>
      <c r="I38" s="2" t="n"/>
      <c r="J38" s="44" t="n"/>
      <c r="K38" s="45" t="n"/>
      <c r="L38" s="46">
        <f>IF(OR($A38="",$K38="",$J38=""),"",$K38*$J38)</f>
        <v/>
      </c>
      <c r="M38" s="46">
        <f>IF(OR($A38="",$K38="",$L38=""),"",$K38+$L38)</f>
        <v/>
      </c>
      <c r="N38" s="45" t="n"/>
      <c r="O38" s="46">
        <f>IF(OR($A38="",$M38=""),"",$M38-IF($N38="",0,$N38))</f>
        <v/>
      </c>
      <c r="P38" s="8" t="n"/>
      <c r="Q38" s="2" t="n"/>
    </row>
    <row r="39">
      <c r="A39" s="2" t="n"/>
      <c r="B39" s="43" t="n"/>
      <c r="C39" s="43" t="n"/>
      <c r="D39" s="43" t="n"/>
      <c r="E39" s="9">
        <f>IF(OR($A39="",$M39=""),"",IF($N39&gt;=$M39,"Uhradená",IF(TODAY()&gt;$C39,"Po splatnosti","Vystavená")))</f>
        <v/>
      </c>
      <c r="F39" s="2" t="n"/>
      <c r="G39" s="2" t="n"/>
      <c r="H39" s="2" t="n"/>
      <c r="I39" s="2" t="n"/>
      <c r="J39" s="44" t="n"/>
      <c r="K39" s="45" t="n"/>
      <c r="L39" s="47">
        <f>IF(OR($A39="",$K39="",$J39=""),"",$K39*$J39)</f>
        <v/>
      </c>
      <c r="M39" s="47">
        <f>IF(OR($A39="",$K39="",$L39=""),"",$K39+$L39)</f>
        <v/>
      </c>
      <c r="N39" s="45" t="n"/>
      <c r="O39" s="47">
        <f>IF(OR($A39="",$M39=""),"",$M39-IF($N39="",0,$N39))</f>
        <v/>
      </c>
      <c r="P39" s="8" t="n"/>
      <c r="Q39" s="2" t="n"/>
    </row>
    <row r="40">
      <c r="A40" s="2" t="n"/>
      <c r="B40" s="43" t="n"/>
      <c r="C40" s="43" t="n"/>
      <c r="D40" s="43" t="n"/>
      <c r="E40" s="4">
        <f>IF(OR($A40="",$M40=""),"",IF($N40&gt;=$M40,"Uhradená",IF(TODAY()&gt;$C40,"Po splatnosti","Vystavená")))</f>
        <v/>
      </c>
      <c r="F40" s="2" t="n"/>
      <c r="G40" s="2" t="n"/>
      <c r="H40" s="2" t="n"/>
      <c r="I40" s="2" t="n"/>
      <c r="J40" s="44" t="n"/>
      <c r="K40" s="45" t="n"/>
      <c r="L40" s="46">
        <f>IF(OR($A40="",$K40="",$J40=""),"",$K40*$J40)</f>
        <v/>
      </c>
      <c r="M40" s="46">
        <f>IF(OR($A40="",$K40="",$L40=""),"",$K40+$L40)</f>
        <v/>
      </c>
      <c r="N40" s="45" t="n"/>
      <c r="O40" s="46">
        <f>IF(OR($A40="",$M40=""),"",$M40-IF($N40="",0,$N40))</f>
        <v/>
      </c>
      <c r="P40" s="8" t="n"/>
      <c r="Q40" s="2" t="n"/>
    </row>
    <row r="41">
      <c r="A41" s="2" t="n"/>
      <c r="B41" s="43" t="n"/>
      <c r="C41" s="43" t="n"/>
      <c r="D41" s="43" t="n"/>
      <c r="E41" s="9">
        <f>IF(OR($A41="",$M41=""),"",IF($N41&gt;=$M41,"Uhradená",IF(TODAY()&gt;$C41,"Po splatnosti","Vystavená")))</f>
        <v/>
      </c>
      <c r="F41" s="2" t="n"/>
      <c r="G41" s="2" t="n"/>
      <c r="H41" s="2" t="n"/>
      <c r="I41" s="2" t="n"/>
      <c r="J41" s="44" t="n"/>
      <c r="K41" s="45" t="n"/>
      <c r="L41" s="47">
        <f>IF(OR($A41="",$K41="",$J41=""),"",$K41*$J41)</f>
        <v/>
      </c>
      <c r="M41" s="47">
        <f>IF(OR($A41="",$K41="",$L41=""),"",$K41+$L41)</f>
        <v/>
      </c>
      <c r="N41" s="45" t="n"/>
      <c r="O41" s="47">
        <f>IF(OR($A41="",$M41=""),"",$M41-IF($N41="",0,$N41))</f>
        <v/>
      </c>
      <c r="P41" s="8" t="n"/>
      <c r="Q41" s="2" t="n"/>
    </row>
    <row r="42">
      <c r="A42" s="2" t="n"/>
      <c r="B42" s="43" t="n"/>
      <c r="C42" s="43" t="n"/>
      <c r="D42" s="43" t="n"/>
      <c r="E42" s="4">
        <f>IF(OR($A42="",$M42=""),"",IF($N42&gt;=$M42,"Uhradená",IF(TODAY()&gt;$C42,"Po splatnosti","Vystavená")))</f>
        <v/>
      </c>
      <c r="F42" s="2" t="n"/>
      <c r="G42" s="2" t="n"/>
      <c r="H42" s="2" t="n"/>
      <c r="I42" s="2" t="n"/>
      <c r="J42" s="44" t="n"/>
      <c r="K42" s="45" t="n"/>
      <c r="L42" s="46">
        <f>IF(OR($A42="",$K42="",$J42=""),"",$K42*$J42)</f>
        <v/>
      </c>
      <c r="M42" s="46">
        <f>IF(OR($A42="",$K42="",$L42=""),"",$K42+$L42)</f>
        <v/>
      </c>
      <c r="N42" s="45" t="n"/>
      <c r="O42" s="46">
        <f>IF(OR($A42="",$M42=""),"",$M42-IF($N42="",0,$N42))</f>
        <v/>
      </c>
      <c r="P42" s="8" t="n"/>
      <c r="Q42" s="2" t="n"/>
    </row>
    <row r="43">
      <c r="A43" s="2" t="n"/>
      <c r="B43" s="43" t="n"/>
      <c r="C43" s="43" t="n"/>
      <c r="D43" s="43" t="n"/>
      <c r="E43" s="9">
        <f>IF(OR($A43="",$M43=""),"",IF($N43&gt;=$M43,"Uhradená",IF(TODAY()&gt;$C43,"Po splatnosti","Vystavená")))</f>
        <v/>
      </c>
      <c r="F43" s="2" t="n"/>
      <c r="G43" s="2" t="n"/>
      <c r="H43" s="2" t="n"/>
      <c r="I43" s="2" t="n"/>
      <c r="J43" s="44" t="n"/>
      <c r="K43" s="45" t="n"/>
      <c r="L43" s="47">
        <f>IF(OR($A43="",$K43="",$J43=""),"",$K43*$J43)</f>
        <v/>
      </c>
      <c r="M43" s="47">
        <f>IF(OR($A43="",$K43="",$L43=""),"",$K43+$L43)</f>
        <v/>
      </c>
      <c r="N43" s="45" t="n"/>
      <c r="O43" s="47">
        <f>IF(OR($A43="",$M43=""),"",$M43-IF($N43="",0,$N43))</f>
        <v/>
      </c>
      <c r="P43" s="8" t="n"/>
      <c r="Q43" s="2" t="n"/>
    </row>
    <row r="44">
      <c r="A44" s="2" t="n"/>
      <c r="B44" s="43" t="n"/>
      <c r="C44" s="43" t="n"/>
      <c r="D44" s="43" t="n"/>
      <c r="E44" s="4">
        <f>IF(OR($A44="",$M44=""),"",IF($N44&gt;=$M44,"Uhradená",IF(TODAY()&gt;$C44,"Po splatnosti","Vystavená")))</f>
        <v/>
      </c>
      <c r="F44" s="2" t="n"/>
      <c r="G44" s="2" t="n"/>
      <c r="H44" s="2" t="n"/>
      <c r="I44" s="2" t="n"/>
      <c r="J44" s="44" t="n"/>
      <c r="K44" s="45" t="n"/>
      <c r="L44" s="46">
        <f>IF(OR($A44="",$K44="",$J44=""),"",$K44*$J44)</f>
        <v/>
      </c>
      <c r="M44" s="46">
        <f>IF(OR($A44="",$K44="",$L44=""),"",$K44+$L44)</f>
        <v/>
      </c>
      <c r="N44" s="45" t="n"/>
      <c r="O44" s="46">
        <f>IF(OR($A44="",$M44=""),"",$M44-IF($N44="",0,$N44))</f>
        <v/>
      </c>
      <c r="P44" s="8" t="n"/>
      <c r="Q44" s="2" t="n"/>
    </row>
    <row r="45">
      <c r="A45" s="2" t="n"/>
      <c r="B45" s="43" t="n"/>
      <c r="C45" s="43" t="n"/>
      <c r="D45" s="43" t="n"/>
      <c r="E45" s="9">
        <f>IF(OR($A45="",$M45=""),"",IF($N45&gt;=$M45,"Uhradená",IF(TODAY()&gt;$C45,"Po splatnosti","Vystavená")))</f>
        <v/>
      </c>
      <c r="F45" s="2" t="n"/>
      <c r="G45" s="2" t="n"/>
      <c r="H45" s="2" t="n"/>
      <c r="I45" s="2" t="n"/>
      <c r="J45" s="44" t="n"/>
      <c r="K45" s="45" t="n"/>
      <c r="L45" s="47">
        <f>IF(OR($A45="",$K45="",$J45=""),"",$K45*$J45)</f>
        <v/>
      </c>
      <c r="M45" s="47">
        <f>IF(OR($A45="",$K45="",$L45=""),"",$K45+$L45)</f>
        <v/>
      </c>
      <c r="N45" s="45" t="n"/>
      <c r="O45" s="47">
        <f>IF(OR($A45="",$M45=""),"",$M45-IF($N45="",0,$N45))</f>
        <v/>
      </c>
      <c r="P45" s="8" t="n"/>
      <c r="Q45" s="2" t="n"/>
    </row>
    <row r="46">
      <c r="A46" s="2" t="n"/>
      <c r="B46" s="43" t="n"/>
      <c r="C46" s="43" t="n"/>
      <c r="D46" s="43" t="n"/>
      <c r="E46" s="4">
        <f>IF(OR($A46="",$M46=""),"",IF($N46&gt;=$M46,"Uhradená",IF(TODAY()&gt;$C46,"Po splatnosti","Vystavená")))</f>
        <v/>
      </c>
      <c r="F46" s="2" t="n"/>
      <c r="G46" s="2" t="n"/>
      <c r="H46" s="2" t="n"/>
      <c r="I46" s="2" t="n"/>
      <c r="J46" s="44" t="n"/>
      <c r="K46" s="45" t="n"/>
      <c r="L46" s="46">
        <f>IF(OR($A46="",$K46="",$J46=""),"",$K46*$J46)</f>
        <v/>
      </c>
      <c r="M46" s="46">
        <f>IF(OR($A46="",$K46="",$L46=""),"",$K46+$L46)</f>
        <v/>
      </c>
      <c r="N46" s="45" t="n"/>
      <c r="O46" s="46">
        <f>IF(OR($A46="",$M46=""),"",$M46-IF($N46="",0,$N46))</f>
        <v/>
      </c>
      <c r="P46" s="8" t="n"/>
      <c r="Q46" s="2" t="n"/>
    </row>
    <row r="47">
      <c r="A47" s="2" t="n"/>
      <c r="B47" s="43" t="n"/>
      <c r="C47" s="43" t="n"/>
      <c r="D47" s="43" t="n"/>
      <c r="E47" s="9">
        <f>IF(OR($A47="",$M47=""),"",IF($N47&gt;=$M47,"Uhradená",IF(TODAY()&gt;$C47,"Po splatnosti","Vystavená")))</f>
        <v/>
      </c>
      <c r="F47" s="2" t="n"/>
      <c r="G47" s="2" t="n"/>
      <c r="H47" s="2" t="n"/>
      <c r="I47" s="2" t="n"/>
      <c r="J47" s="44" t="n"/>
      <c r="K47" s="45" t="n"/>
      <c r="L47" s="47">
        <f>IF(OR($A47="",$K47="",$J47=""),"",$K47*$J47)</f>
        <v/>
      </c>
      <c r="M47" s="47">
        <f>IF(OR($A47="",$K47="",$L47=""),"",$K47+$L47)</f>
        <v/>
      </c>
      <c r="N47" s="45" t="n"/>
      <c r="O47" s="47">
        <f>IF(OR($A47="",$M47=""),"",$M47-IF($N47="",0,$N47))</f>
        <v/>
      </c>
      <c r="P47" s="8" t="n"/>
      <c r="Q47" s="2" t="n"/>
    </row>
    <row r="48">
      <c r="A48" s="2" t="n"/>
      <c r="B48" s="43" t="n"/>
      <c r="C48" s="43" t="n"/>
      <c r="D48" s="43" t="n"/>
      <c r="E48" s="4">
        <f>IF(OR($A48="",$M48=""),"",IF($N48&gt;=$M48,"Uhradená",IF(TODAY()&gt;$C48,"Po splatnosti","Vystavená")))</f>
        <v/>
      </c>
      <c r="F48" s="2" t="n"/>
      <c r="G48" s="2" t="n"/>
      <c r="H48" s="2" t="n"/>
      <c r="I48" s="2" t="n"/>
      <c r="J48" s="44" t="n"/>
      <c r="K48" s="45" t="n"/>
      <c r="L48" s="46">
        <f>IF(OR($A48="",$K48="",$J48=""),"",$K48*$J48)</f>
        <v/>
      </c>
      <c r="M48" s="46">
        <f>IF(OR($A48="",$K48="",$L48=""),"",$K48+$L48)</f>
        <v/>
      </c>
      <c r="N48" s="45" t="n"/>
      <c r="O48" s="46">
        <f>IF(OR($A48="",$M48=""),"",$M48-IF($N48="",0,$N48))</f>
        <v/>
      </c>
      <c r="P48" s="8" t="n"/>
      <c r="Q48" s="2" t="n"/>
    </row>
    <row r="49">
      <c r="A49" s="2" t="n"/>
      <c r="B49" s="43" t="n"/>
      <c r="C49" s="43" t="n"/>
      <c r="D49" s="43" t="n"/>
      <c r="E49" s="9">
        <f>IF(OR($A49="",$M49=""),"",IF($N49&gt;=$M49,"Uhradená",IF(TODAY()&gt;$C49,"Po splatnosti","Vystavená")))</f>
        <v/>
      </c>
      <c r="F49" s="2" t="n"/>
      <c r="G49" s="2" t="n"/>
      <c r="H49" s="2" t="n"/>
      <c r="I49" s="2" t="n"/>
      <c r="J49" s="44" t="n"/>
      <c r="K49" s="45" t="n"/>
      <c r="L49" s="47">
        <f>IF(OR($A49="",$K49="",$J49=""),"",$K49*$J49)</f>
        <v/>
      </c>
      <c r="M49" s="47">
        <f>IF(OR($A49="",$K49="",$L49=""),"",$K49+$L49)</f>
        <v/>
      </c>
      <c r="N49" s="45" t="n"/>
      <c r="O49" s="47">
        <f>IF(OR($A49="",$M49=""),"",$M49-IF($N49="",0,$N49))</f>
        <v/>
      </c>
      <c r="P49" s="8" t="n"/>
      <c r="Q49" s="2" t="n"/>
    </row>
    <row r="50">
      <c r="A50" s="2" t="n"/>
      <c r="B50" s="43" t="n"/>
      <c r="C50" s="43" t="n"/>
      <c r="D50" s="43" t="n"/>
      <c r="E50" s="4">
        <f>IF(OR($A50="",$M50=""),"",IF($N50&gt;=$M50,"Uhradená",IF(TODAY()&gt;$C50,"Po splatnosti","Vystavená")))</f>
        <v/>
      </c>
      <c r="F50" s="2" t="n"/>
      <c r="G50" s="2" t="n"/>
      <c r="H50" s="2" t="n"/>
      <c r="I50" s="2" t="n"/>
      <c r="J50" s="44" t="n"/>
      <c r="K50" s="45" t="n"/>
      <c r="L50" s="46">
        <f>IF(OR($A50="",$K50="",$J50=""),"",$K50*$J50)</f>
        <v/>
      </c>
      <c r="M50" s="46">
        <f>IF(OR($A50="",$K50="",$L50=""),"",$K50+$L50)</f>
        <v/>
      </c>
      <c r="N50" s="45" t="n"/>
      <c r="O50" s="46">
        <f>IF(OR($A50="",$M50=""),"",$M50-IF($N50="",0,$N50))</f>
        <v/>
      </c>
      <c r="P50" s="8" t="n"/>
      <c r="Q50" s="2" t="n"/>
    </row>
    <row r="51">
      <c r="A51" s="2" t="n"/>
      <c r="B51" s="43" t="n"/>
      <c r="C51" s="43" t="n"/>
      <c r="D51" s="43" t="n"/>
      <c r="E51" s="9">
        <f>IF(OR($A51="",$M51=""),"",IF($N51&gt;=$M51,"Uhradená",IF(TODAY()&gt;$C51,"Po splatnosti","Vystavená")))</f>
        <v/>
      </c>
      <c r="F51" s="2" t="n"/>
      <c r="G51" s="2" t="n"/>
      <c r="H51" s="2" t="n"/>
      <c r="I51" s="2" t="n"/>
      <c r="J51" s="44" t="n"/>
      <c r="K51" s="45" t="n"/>
      <c r="L51" s="47">
        <f>IF(OR($A51="",$K51="",$J51=""),"",$K51*$J51)</f>
        <v/>
      </c>
      <c r="M51" s="47">
        <f>IF(OR($A51="",$K51="",$L51=""),"",$K51+$L51)</f>
        <v/>
      </c>
      <c r="N51" s="45" t="n"/>
      <c r="O51" s="47">
        <f>IF(OR($A51="",$M51=""),"",$M51-IF($N51="",0,$N51))</f>
        <v/>
      </c>
      <c r="P51" s="8" t="n"/>
      <c r="Q51" s="2" t="n"/>
    </row>
    <row r="52">
      <c r="A52" s="2" t="n"/>
      <c r="B52" s="43" t="n"/>
      <c r="C52" s="43" t="n"/>
      <c r="D52" s="43" t="n"/>
      <c r="E52" s="4">
        <f>IF(OR($A52="",$M52=""),"",IF($N52&gt;=$M52,"Uhradená",IF(TODAY()&gt;$C52,"Po splatnosti","Vystavená")))</f>
        <v/>
      </c>
      <c r="F52" s="2" t="n"/>
      <c r="G52" s="2" t="n"/>
      <c r="H52" s="2" t="n"/>
      <c r="I52" s="2" t="n"/>
      <c r="J52" s="44" t="n"/>
      <c r="K52" s="45" t="n"/>
      <c r="L52" s="46">
        <f>IF(OR($A52="",$K52="",$J52=""),"",$K52*$J52)</f>
        <v/>
      </c>
      <c r="M52" s="46">
        <f>IF(OR($A52="",$K52="",$L52=""),"",$K52+$L52)</f>
        <v/>
      </c>
      <c r="N52" s="45" t="n"/>
      <c r="O52" s="46">
        <f>IF(OR($A52="",$M52=""),"",$M52-IF($N52="",0,$N52))</f>
        <v/>
      </c>
      <c r="P52" s="8" t="n"/>
      <c r="Q52" s="2" t="n"/>
    </row>
    <row r="53">
      <c r="A53" s="2" t="n"/>
      <c r="B53" s="43" t="n"/>
      <c r="C53" s="43" t="n"/>
      <c r="D53" s="43" t="n"/>
      <c r="E53" s="9">
        <f>IF(OR($A53="",$M53=""),"",IF($N53&gt;=$M53,"Uhradená",IF(TODAY()&gt;$C53,"Po splatnosti","Vystavená")))</f>
        <v/>
      </c>
      <c r="F53" s="2" t="n"/>
      <c r="G53" s="2" t="n"/>
      <c r="H53" s="2" t="n"/>
      <c r="I53" s="2" t="n"/>
      <c r="J53" s="44" t="n"/>
      <c r="K53" s="45" t="n"/>
      <c r="L53" s="47">
        <f>IF(OR($A53="",$K53="",$J53=""),"",$K53*$J53)</f>
        <v/>
      </c>
      <c r="M53" s="47">
        <f>IF(OR($A53="",$K53="",$L53=""),"",$K53+$L53)</f>
        <v/>
      </c>
      <c r="N53" s="45" t="n"/>
      <c r="O53" s="47">
        <f>IF(OR($A53="",$M53=""),"",$M53-IF($N53="",0,$N53))</f>
        <v/>
      </c>
      <c r="P53" s="8" t="n"/>
      <c r="Q53" s="2" t="n"/>
    </row>
    <row r="54">
      <c r="A54" s="2" t="n"/>
      <c r="B54" s="43" t="n"/>
      <c r="C54" s="43" t="n"/>
      <c r="D54" s="43" t="n"/>
      <c r="E54" s="4">
        <f>IF(OR($A54="",$M54=""),"",IF($N54&gt;=$M54,"Uhradená",IF(TODAY()&gt;$C54,"Po splatnosti","Vystavená")))</f>
        <v/>
      </c>
      <c r="F54" s="2" t="n"/>
      <c r="G54" s="2" t="n"/>
      <c r="H54" s="2" t="n"/>
      <c r="I54" s="2" t="n"/>
      <c r="J54" s="44" t="n"/>
      <c r="K54" s="45" t="n"/>
      <c r="L54" s="46">
        <f>IF(OR($A54="",$K54="",$J54=""),"",$K54*$J54)</f>
        <v/>
      </c>
      <c r="M54" s="46">
        <f>IF(OR($A54="",$K54="",$L54=""),"",$K54+$L54)</f>
        <v/>
      </c>
      <c r="N54" s="45" t="n"/>
      <c r="O54" s="46">
        <f>IF(OR($A54="",$M54=""),"",$M54-IF($N54="",0,$N54))</f>
        <v/>
      </c>
      <c r="P54" s="8" t="n"/>
      <c r="Q54" s="2" t="n"/>
    </row>
    <row r="55">
      <c r="A55" s="2" t="n"/>
      <c r="B55" s="43" t="n"/>
      <c r="C55" s="43" t="n"/>
      <c r="D55" s="43" t="n"/>
      <c r="E55" s="9">
        <f>IF(OR($A55="",$M55=""),"",IF($N55&gt;=$M55,"Uhradená",IF(TODAY()&gt;$C55,"Po splatnosti","Vystavená")))</f>
        <v/>
      </c>
      <c r="F55" s="2" t="n"/>
      <c r="G55" s="2" t="n"/>
      <c r="H55" s="2" t="n"/>
      <c r="I55" s="2" t="n"/>
      <c r="J55" s="44" t="n"/>
      <c r="K55" s="45" t="n"/>
      <c r="L55" s="47">
        <f>IF(OR($A55="",$K55="",$J55=""),"",$K55*$J55)</f>
        <v/>
      </c>
      <c r="M55" s="47">
        <f>IF(OR($A55="",$K55="",$L55=""),"",$K55+$L55)</f>
        <v/>
      </c>
      <c r="N55" s="45" t="n"/>
      <c r="O55" s="47">
        <f>IF(OR($A55="",$M55=""),"",$M55-IF($N55="",0,$N55))</f>
        <v/>
      </c>
      <c r="P55" s="8" t="n"/>
      <c r="Q55" s="2" t="n"/>
    </row>
    <row r="56">
      <c r="A56" s="2" t="n"/>
      <c r="B56" s="43" t="n"/>
      <c r="C56" s="43" t="n"/>
      <c r="D56" s="43" t="n"/>
      <c r="E56" s="4">
        <f>IF(OR($A56="",$M56=""),"",IF($N56&gt;=$M56,"Uhradená",IF(TODAY()&gt;$C56,"Po splatnosti","Vystavená")))</f>
        <v/>
      </c>
      <c r="F56" s="2" t="n"/>
      <c r="G56" s="2" t="n"/>
      <c r="H56" s="2" t="n"/>
      <c r="I56" s="2" t="n"/>
      <c r="J56" s="44" t="n"/>
      <c r="K56" s="45" t="n"/>
      <c r="L56" s="46">
        <f>IF(OR($A56="",$K56="",$J56=""),"",$K56*$J56)</f>
        <v/>
      </c>
      <c r="M56" s="46">
        <f>IF(OR($A56="",$K56="",$L56=""),"",$K56+$L56)</f>
        <v/>
      </c>
      <c r="N56" s="45" t="n"/>
      <c r="O56" s="46">
        <f>IF(OR($A56="",$M56=""),"",$M56-IF($N56="",0,$N56))</f>
        <v/>
      </c>
      <c r="P56" s="8" t="n"/>
      <c r="Q56" s="2" t="n"/>
    </row>
    <row r="57">
      <c r="A57" s="2" t="n"/>
      <c r="B57" s="43" t="n"/>
      <c r="C57" s="43" t="n"/>
      <c r="D57" s="43" t="n"/>
      <c r="E57" s="9">
        <f>IF(OR($A57="",$M57=""),"",IF($N57&gt;=$M57,"Uhradená",IF(TODAY()&gt;$C57,"Po splatnosti","Vystavená")))</f>
        <v/>
      </c>
      <c r="F57" s="2" t="n"/>
      <c r="G57" s="2" t="n"/>
      <c r="H57" s="2" t="n"/>
      <c r="I57" s="2" t="n"/>
      <c r="J57" s="44" t="n"/>
      <c r="K57" s="45" t="n"/>
      <c r="L57" s="47">
        <f>IF(OR($A57="",$K57="",$J57=""),"",$K57*$J57)</f>
        <v/>
      </c>
      <c r="M57" s="47">
        <f>IF(OR($A57="",$K57="",$L57=""),"",$K57+$L57)</f>
        <v/>
      </c>
      <c r="N57" s="45" t="n"/>
      <c r="O57" s="47">
        <f>IF(OR($A57="",$M57=""),"",$M57-IF($N57="",0,$N57))</f>
        <v/>
      </c>
      <c r="P57" s="8" t="n"/>
      <c r="Q57" s="2" t="n"/>
    </row>
    <row r="58">
      <c r="A58" s="2" t="n"/>
      <c r="B58" s="43" t="n"/>
      <c r="C58" s="43" t="n"/>
      <c r="D58" s="43" t="n"/>
      <c r="E58" s="4">
        <f>IF(OR($A58="",$M58=""),"",IF($N58&gt;=$M58,"Uhradená",IF(TODAY()&gt;$C58,"Po splatnosti","Vystavená")))</f>
        <v/>
      </c>
      <c r="F58" s="2" t="n"/>
      <c r="G58" s="2" t="n"/>
      <c r="H58" s="2" t="n"/>
      <c r="I58" s="2" t="n"/>
      <c r="J58" s="44" t="n"/>
      <c r="K58" s="45" t="n"/>
      <c r="L58" s="46">
        <f>IF(OR($A58="",$K58="",$J58=""),"",$K58*$J58)</f>
        <v/>
      </c>
      <c r="M58" s="46">
        <f>IF(OR($A58="",$K58="",$L58=""),"",$K58+$L58)</f>
        <v/>
      </c>
      <c r="N58" s="45" t="n"/>
      <c r="O58" s="46">
        <f>IF(OR($A58="",$M58=""),"",$M58-IF($N58="",0,$N58))</f>
        <v/>
      </c>
      <c r="P58" s="8" t="n"/>
      <c r="Q58" s="2" t="n"/>
    </row>
    <row r="59">
      <c r="A59" s="2" t="n"/>
      <c r="B59" s="43" t="n"/>
      <c r="C59" s="43" t="n"/>
      <c r="D59" s="43" t="n"/>
      <c r="E59" s="9">
        <f>IF(OR($A59="",$M59=""),"",IF($N59&gt;=$M59,"Uhradená",IF(TODAY()&gt;$C59,"Po splatnosti","Vystavená")))</f>
        <v/>
      </c>
      <c r="F59" s="2" t="n"/>
      <c r="G59" s="2" t="n"/>
      <c r="H59" s="2" t="n"/>
      <c r="I59" s="2" t="n"/>
      <c r="J59" s="44" t="n"/>
      <c r="K59" s="45" t="n"/>
      <c r="L59" s="47">
        <f>IF(OR($A59="",$K59="",$J59=""),"",$K59*$J59)</f>
        <v/>
      </c>
      <c r="M59" s="47">
        <f>IF(OR($A59="",$K59="",$L59=""),"",$K59+$L59)</f>
        <v/>
      </c>
      <c r="N59" s="45" t="n"/>
      <c r="O59" s="47">
        <f>IF(OR($A59="",$M59=""),"",$M59-IF($N59="",0,$N59))</f>
        <v/>
      </c>
      <c r="P59" s="8" t="n"/>
      <c r="Q59" s="2" t="n"/>
    </row>
    <row r="60">
      <c r="A60" s="2" t="n"/>
      <c r="B60" s="43" t="n"/>
      <c r="C60" s="43" t="n"/>
      <c r="D60" s="43" t="n"/>
      <c r="E60" s="4">
        <f>IF(OR($A60="",$M60=""),"",IF($N60&gt;=$M60,"Uhradená",IF(TODAY()&gt;$C60,"Po splatnosti","Vystavená")))</f>
        <v/>
      </c>
      <c r="F60" s="2" t="n"/>
      <c r="G60" s="2" t="n"/>
      <c r="H60" s="2" t="n"/>
      <c r="I60" s="2" t="n"/>
      <c r="J60" s="44" t="n"/>
      <c r="K60" s="45" t="n"/>
      <c r="L60" s="46">
        <f>IF(OR($A60="",$K60="",$J60=""),"",$K60*$J60)</f>
        <v/>
      </c>
      <c r="M60" s="46">
        <f>IF(OR($A60="",$K60="",$L60=""),"",$K60+$L60)</f>
        <v/>
      </c>
      <c r="N60" s="45" t="n"/>
      <c r="O60" s="46">
        <f>IF(OR($A60="",$M60=""),"",$M60-IF($N60="",0,$N60))</f>
        <v/>
      </c>
      <c r="P60" s="8" t="n"/>
      <c r="Q60" s="2" t="n"/>
    </row>
    <row r="61">
      <c r="A61" s="2" t="n"/>
      <c r="B61" s="43" t="n"/>
      <c r="C61" s="43" t="n"/>
      <c r="D61" s="43" t="n"/>
      <c r="E61" s="9">
        <f>IF(OR($A61="",$M61=""),"",IF($N61&gt;=$M61,"Uhradená",IF(TODAY()&gt;$C61,"Po splatnosti","Vystavená")))</f>
        <v/>
      </c>
      <c r="F61" s="2" t="n"/>
      <c r="G61" s="2" t="n"/>
      <c r="H61" s="2" t="n"/>
      <c r="I61" s="2" t="n"/>
      <c r="J61" s="44" t="n"/>
      <c r="K61" s="45" t="n"/>
      <c r="L61" s="47">
        <f>IF(OR($A61="",$K61="",$J61=""),"",$K61*$J61)</f>
        <v/>
      </c>
      <c r="M61" s="47">
        <f>IF(OR($A61="",$K61="",$L61=""),"",$K61+$L61)</f>
        <v/>
      </c>
      <c r="N61" s="45" t="n"/>
      <c r="O61" s="47">
        <f>IF(OR($A61="",$M61=""),"",$M61-IF($N61="",0,$N61))</f>
        <v/>
      </c>
      <c r="P61" s="8" t="n"/>
      <c r="Q61" s="2" t="n"/>
    </row>
    <row r="62">
      <c r="A62" s="2" t="n"/>
      <c r="B62" s="43" t="n"/>
      <c r="C62" s="43" t="n"/>
      <c r="D62" s="43" t="n"/>
      <c r="E62" s="4">
        <f>IF(OR($A62="",$M62=""),"",IF($N62&gt;=$M62,"Uhradená",IF(TODAY()&gt;$C62,"Po splatnosti","Vystavená")))</f>
        <v/>
      </c>
      <c r="F62" s="2" t="n"/>
      <c r="G62" s="2" t="n"/>
      <c r="H62" s="2" t="n"/>
      <c r="I62" s="2" t="n"/>
      <c r="J62" s="44" t="n"/>
      <c r="K62" s="45" t="n"/>
      <c r="L62" s="46">
        <f>IF(OR($A62="",$K62="",$J62=""),"",$K62*$J62)</f>
        <v/>
      </c>
      <c r="M62" s="46">
        <f>IF(OR($A62="",$K62="",$L62=""),"",$K62+$L62)</f>
        <v/>
      </c>
      <c r="N62" s="45" t="n"/>
      <c r="O62" s="46">
        <f>IF(OR($A62="",$M62=""),"",$M62-IF($N62="",0,$N62))</f>
        <v/>
      </c>
      <c r="P62" s="8" t="n"/>
      <c r="Q62" s="2" t="n"/>
    </row>
    <row r="63">
      <c r="A63" s="2" t="n"/>
      <c r="B63" s="43" t="n"/>
      <c r="C63" s="43" t="n"/>
      <c r="D63" s="43" t="n"/>
      <c r="E63" s="9">
        <f>IF(OR($A63="",$M63=""),"",IF($N63&gt;=$M63,"Uhradená",IF(TODAY()&gt;$C63,"Po splatnosti","Vystavená")))</f>
        <v/>
      </c>
      <c r="F63" s="2" t="n"/>
      <c r="G63" s="2" t="n"/>
      <c r="H63" s="2" t="n"/>
      <c r="I63" s="2" t="n"/>
      <c r="J63" s="44" t="n"/>
      <c r="K63" s="45" t="n"/>
      <c r="L63" s="47">
        <f>IF(OR($A63="",$K63="",$J63=""),"",$K63*$J63)</f>
        <v/>
      </c>
      <c r="M63" s="47">
        <f>IF(OR($A63="",$K63="",$L63=""),"",$K63+$L63)</f>
        <v/>
      </c>
      <c r="N63" s="45" t="n"/>
      <c r="O63" s="47">
        <f>IF(OR($A63="",$M63=""),"",$M63-IF($N63="",0,$N63))</f>
        <v/>
      </c>
      <c r="P63" s="8" t="n"/>
      <c r="Q63" s="2" t="n"/>
    </row>
    <row r="64">
      <c r="A64" s="2" t="n"/>
      <c r="B64" s="43" t="n"/>
      <c r="C64" s="43" t="n"/>
      <c r="D64" s="43" t="n"/>
      <c r="E64" s="4">
        <f>IF(OR($A64="",$M64=""),"",IF($N64&gt;=$M64,"Uhradená",IF(TODAY()&gt;$C64,"Po splatnosti","Vystavená")))</f>
        <v/>
      </c>
      <c r="F64" s="2" t="n"/>
      <c r="G64" s="2" t="n"/>
      <c r="H64" s="2" t="n"/>
      <c r="I64" s="2" t="n"/>
      <c r="J64" s="44" t="n"/>
      <c r="K64" s="45" t="n"/>
      <c r="L64" s="46">
        <f>IF(OR($A64="",$K64="",$J64=""),"",$K64*$J64)</f>
        <v/>
      </c>
      <c r="M64" s="46">
        <f>IF(OR($A64="",$K64="",$L64=""),"",$K64+$L64)</f>
        <v/>
      </c>
      <c r="N64" s="45" t="n"/>
      <c r="O64" s="46">
        <f>IF(OR($A64="",$M64=""),"",$M64-IF($N64="",0,$N64))</f>
        <v/>
      </c>
      <c r="P64" s="8" t="n"/>
      <c r="Q64" s="2" t="n"/>
    </row>
    <row r="65">
      <c r="A65" s="2" t="n"/>
      <c r="B65" s="43" t="n"/>
      <c r="C65" s="43" t="n"/>
      <c r="D65" s="43" t="n"/>
      <c r="E65" s="9">
        <f>IF(OR($A65="",$M65=""),"",IF($N65&gt;=$M65,"Uhradená",IF(TODAY()&gt;$C65,"Po splatnosti","Vystavená")))</f>
        <v/>
      </c>
      <c r="F65" s="2" t="n"/>
      <c r="G65" s="2" t="n"/>
      <c r="H65" s="2" t="n"/>
      <c r="I65" s="2" t="n"/>
      <c r="J65" s="44" t="n"/>
      <c r="K65" s="45" t="n"/>
      <c r="L65" s="47">
        <f>IF(OR($A65="",$K65="",$J65=""),"",$K65*$J65)</f>
        <v/>
      </c>
      <c r="M65" s="47">
        <f>IF(OR($A65="",$K65="",$L65=""),"",$K65+$L65)</f>
        <v/>
      </c>
      <c r="N65" s="45" t="n"/>
      <c r="O65" s="47">
        <f>IF(OR($A65="",$M65=""),"",$M65-IF($N65="",0,$N65))</f>
        <v/>
      </c>
      <c r="P65" s="8" t="n"/>
      <c r="Q65" s="2" t="n"/>
    </row>
    <row r="66">
      <c r="A66" s="2" t="n"/>
      <c r="B66" s="43" t="n"/>
      <c r="C66" s="43" t="n"/>
      <c r="D66" s="43" t="n"/>
      <c r="E66" s="4">
        <f>IF(OR($A66="",$M66=""),"",IF($N66&gt;=$M66,"Uhradená",IF(TODAY()&gt;$C66,"Po splatnosti","Vystavená")))</f>
        <v/>
      </c>
      <c r="F66" s="2" t="n"/>
      <c r="G66" s="2" t="n"/>
      <c r="H66" s="2" t="n"/>
      <c r="I66" s="2" t="n"/>
      <c r="J66" s="44" t="n"/>
      <c r="K66" s="45" t="n"/>
      <c r="L66" s="46">
        <f>IF(OR($A66="",$K66="",$J66=""),"",$K66*$J66)</f>
        <v/>
      </c>
      <c r="M66" s="46">
        <f>IF(OR($A66="",$K66="",$L66=""),"",$K66+$L66)</f>
        <v/>
      </c>
      <c r="N66" s="45" t="n"/>
      <c r="O66" s="46">
        <f>IF(OR($A66="",$M66=""),"",$M66-IF($N66="",0,$N66))</f>
        <v/>
      </c>
      <c r="P66" s="8" t="n"/>
      <c r="Q66" s="2" t="n"/>
    </row>
    <row r="67">
      <c r="A67" s="2" t="n"/>
      <c r="B67" s="43" t="n"/>
      <c r="C67" s="43" t="n"/>
      <c r="D67" s="43" t="n"/>
      <c r="E67" s="9">
        <f>IF(OR($A67="",$M67=""),"",IF($N67&gt;=$M67,"Uhradená",IF(TODAY()&gt;$C67,"Po splatnosti","Vystavená")))</f>
        <v/>
      </c>
      <c r="F67" s="2" t="n"/>
      <c r="G67" s="2" t="n"/>
      <c r="H67" s="2" t="n"/>
      <c r="I67" s="2" t="n"/>
      <c r="J67" s="44" t="n"/>
      <c r="K67" s="45" t="n"/>
      <c r="L67" s="47">
        <f>IF(OR($A67="",$K67="",$J67=""),"",$K67*$J67)</f>
        <v/>
      </c>
      <c r="M67" s="47">
        <f>IF(OR($A67="",$K67="",$L67=""),"",$K67+$L67)</f>
        <v/>
      </c>
      <c r="N67" s="45" t="n"/>
      <c r="O67" s="47">
        <f>IF(OR($A67="",$M67=""),"",$M67-IF($N67="",0,$N67))</f>
        <v/>
      </c>
      <c r="P67" s="8" t="n"/>
      <c r="Q67" s="2" t="n"/>
    </row>
    <row r="68">
      <c r="A68" s="2" t="n"/>
      <c r="B68" s="43" t="n"/>
      <c r="C68" s="43" t="n"/>
      <c r="D68" s="43" t="n"/>
      <c r="E68" s="4">
        <f>IF(OR($A68="",$M68=""),"",IF($N68&gt;=$M68,"Uhradená",IF(TODAY()&gt;$C68,"Po splatnosti","Vystavená")))</f>
        <v/>
      </c>
      <c r="F68" s="2" t="n"/>
      <c r="G68" s="2" t="n"/>
      <c r="H68" s="2" t="n"/>
      <c r="I68" s="2" t="n"/>
      <c r="J68" s="44" t="n"/>
      <c r="K68" s="45" t="n"/>
      <c r="L68" s="46">
        <f>IF(OR($A68="",$K68="",$J68=""),"",$K68*$J68)</f>
        <v/>
      </c>
      <c r="M68" s="46">
        <f>IF(OR($A68="",$K68="",$L68=""),"",$K68+$L68)</f>
        <v/>
      </c>
      <c r="N68" s="45" t="n"/>
      <c r="O68" s="46">
        <f>IF(OR($A68="",$M68=""),"",$M68-IF($N68="",0,$N68))</f>
        <v/>
      </c>
      <c r="P68" s="8" t="n"/>
      <c r="Q68" s="2" t="n"/>
    </row>
    <row r="69">
      <c r="A69" s="2" t="n"/>
      <c r="B69" s="43" t="n"/>
      <c r="C69" s="43" t="n"/>
      <c r="D69" s="43" t="n"/>
      <c r="E69" s="9">
        <f>IF(OR($A69="",$M69=""),"",IF($N69&gt;=$M69,"Uhradená",IF(TODAY()&gt;$C69,"Po splatnosti","Vystavená")))</f>
        <v/>
      </c>
      <c r="F69" s="2" t="n"/>
      <c r="G69" s="2" t="n"/>
      <c r="H69" s="2" t="n"/>
      <c r="I69" s="2" t="n"/>
      <c r="J69" s="44" t="n"/>
      <c r="K69" s="45" t="n"/>
      <c r="L69" s="47">
        <f>IF(OR($A69="",$K69="",$J69=""),"",$K69*$J69)</f>
        <v/>
      </c>
      <c r="M69" s="47">
        <f>IF(OR($A69="",$K69="",$L69=""),"",$K69+$L69)</f>
        <v/>
      </c>
      <c r="N69" s="45" t="n"/>
      <c r="O69" s="47">
        <f>IF(OR($A69="",$M69=""),"",$M69-IF($N69="",0,$N69))</f>
        <v/>
      </c>
      <c r="P69" s="8" t="n"/>
      <c r="Q69" s="2" t="n"/>
    </row>
    <row r="70">
      <c r="A70" s="2" t="n"/>
      <c r="B70" s="43" t="n"/>
      <c r="C70" s="43" t="n"/>
      <c r="D70" s="43" t="n"/>
      <c r="E70" s="4">
        <f>IF(OR($A70="",$M70=""),"",IF($N70&gt;=$M70,"Uhradená",IF(TODAY()&gt;$C70,"Po splatnosti","Vystavená")))</f>
        <v/>
      </c>
      <c r="F70" s="2" t="n"/>
      <c r="G70" s="2" t="n"/>
      <c r="H70" s="2" t="n"/>
      <c r="I70" s="2" t="n"/>
      <c r="J70" s="44" t="n"/>
      <c r="K70" s="45" t="n"/>
      <c r="L70" s="46">
        <f>IF(OR($A70="",$K70="",$J70=""),"",$K70*$J70)</f>
        <v/>
      </c>
      <c r="M70" s="46">
        <f>IF(OR($A70="",$K70="",$L70=""),"",$K70+$L70)</f>
        <v/>
      </c>
      <c r="N70" s="45" t="n"/>
      <c r="O70" s="46">
        <f>IF(OR($A70="",$M70=""),"",$M70-IF($N70="",0,$N70))</f>
        <v/>
      </c>
      <c r="P70" s="8" t="n"/>
      <c r="Q70" s="2" t="n"/>
    </row>
    <row r="71">
      <c r="A71" s="2" t="n"/>
      <c r="B71" s="43" t="n"/>
      <c r="C71" s="43" t="n"/>
      <c r="D71" s="43" t="n"/>
      <c r="E71" s="9">
        <f>IF(OR($A71="",$M71=""),"",IF($N71&gt;=$M71,"Uhradená",IF(TODAY()&gt;$C71,"Po splatnosti","Vystavená")))</f>
        <v/>
      </c>
      <c r="F71" s="2" t="n"/>
      <c r="G71" s="2" t="n"/>
      <c r="H71" s="2" t="n"/>
      <c r="I71" s="2" t="n"/>
      <c r="J71" s="44" t="n"/>
      <c r="K71" s="45" t="n"/>
      <c r="L71" s="47">
        <f>IF(OR($A71="",$K71="",$J71=""),"",$K71*$J71)</f>
        <v/>
      </c>
      <c r="M71" s="47">
        <f>IF(OR($A71="",$K71="",$L71=""),"",$K71+$L71)</f>
        <v/>
      </c>
      <c r="N71" s="45" t="n"/>
      <c r="O71" s="47">
        <f>IF(OR($A71="",$M71=""),"",$M71-IF($N71="",0,$N71))</f>
        <v/>
      </c>
      <c r="P71" s="8" t="n"/>
      <c r="Q71" s="2" t="n"/>
    </row>
    <row r="72">
      <c r="A72" s="2" t="n"/>
      <c r="B72" s="43" t="n"/>
      <c r="C72" s="43" t="n"/>
      <c r="D72" s="43" t="n"/>
      <c r="E72" s="4">
        <f>IF(OR($A72="",$M72=""),"",IF($N72&gt;=$M72,"Uhradená",IF(TODAY()&gt;$C72,"Po splatnosti","Vystavená")))</f>
        <v/>
      </c>
      <c r="F72" s="2" t="n"/>
      <c r="G72" s="2" t="n"/>
      <c r="H72" s="2" t="n"/>
      <c r="I72" s="2" t="n"/>
      <c r="J72" s="44" t="n"/>
      <c r="K72" s="45" t="n"/>
      <c r="L72" s="46">
        <f>IF(OR($A72="",$K72="",$J72=""),"",$K72*$J72)</f>
        <v/>
      </c>
      <c r="M72" s="46">
        <f>IF(OR($A72="",$K72="",$L72=""),"",$K72+$L72)</f>
        <v/>
      </c>
      <c r="N72" s="45" t="n"/>
      <c r="O72" s="46">
        <f>IF(OR($A72="",$M72=""),"",$M72-IF($N72="",0,$N72))</f>
        <v/>
      </c>
      <c r="P72" s="8" t="n"/>
      <c r="Q72" s="2" t="n"/>
    </row>
    <row r="73">
      <c r="A73" s="2" t="n"/>
      <c r="B73" s="43" t="n"/>
      <c r="C73" s="43" t="n"/>
      <c r="D73" s="43" t="n"/>
      <c r="E73" s="9">
        <f>IF(OR($A73="",$M73=""),"",IF($N73&gt;=$M73,"Uhradená",IF(TODAY()&gt;$C73,"Po splatnosti","Vystavená")))</f>
        <v/>
      </c>
      <c r="F73" s="2" t="n"/>
      <c r="G73" s="2" t="n"/>
      <c r="H73" s="2" t="n"/>
      <c r="I73" s="2" t="n"/>
      <c r="J73" s="44" t="n"/>
      <c r="K73" s="45" t="n"/>
      <c r="L73" s="47">
        <f>IF(OR($A73="",$K73="",$J73=""),"",$K73*$J73)</f>
        <v/>
      </c>
      <c r="M73" s="47">
        <f>IF(OR($A73="",$K73="",$L73=""),"",$K73+$L73)</f>
        <v/>
      </c>
      <c r="N73" s="45" t="n"/>
      <c r="O73" s="47">
        <f>IF(OR($A73="",$M73=""),"",$M73-IF($N73="",0,$N73))</f>
        <v/>
      </c>
      <c r="P73" s="8" t="n"/>
      <c r="Q73" s="2" t="n"/>
    </row>
    <row r="74">
      <c r="A74" s="2" t="n"/>
      <c r="B74" s="43" t="n"/>
      <c r="C74" s="43" t="n"/>
      <c r="D74" s="43" t="n"/>
      <c r="E74" s="4">
        <f>IF(OR($A74="",$M74=""),"",IF($N74&gt;=$M74,"Uhradená",IF(TODAY()&gt;$C74,"Po splatnosti","Vystavená")))</f>
        <v/>
      </c>
      <c r="F74" s="2" t="n"/>
      <c r="G74" s="2" t="n"/>
      <c r="H74" s="2" t="n"/>
      <c r="I74" s="2" t="n"/>
      <c r="J74" s="44" t="n"/>
      <c r="K74" s="45" t="n"/>
      <c r="L74" s="46">
        <f>IF(OR($A74="",$K74="",$J74=""),"",$K74*$J74)</f>
        <v/>
      </c>
      <c r="M74" s="46">
        <f>IF(OR($A74="",$K74="",$L74=""),"",$K74+$L74)</f>
        <v/>
      </c>
      <c r="N74" s="45" t="n"/>
      <c r="O74" s="46">
        <f>IF(OR($A74="",$M74=""),"",$M74-IF($N74="",0,$N74))</f>
        <v/>
      </c>
      <c r="P74" s="8" t="n"/>
      <c r="Q74" s="2" t="n"/>
    </row>
    <row r="75">
      <c r="A75" s="2" t="n"/>
      <c r="B75" s="43" t="n"/>
      <c r="C75" s="43" t="n"/>
      <c r="D75" s="43" t="n"/>
      <c r="E75" s="9">
        <f>IF(OR($A75="",$M75=""),"",IF($N75&gt;=$M75,"Uhradená",IF(TODAY()&gt;$C75,"Po splatnosti","Vystavená")))</f>
        <v/>
      </c>
      <c r="F75" s="2" t="n"/>
      <c r="G75" s="2" t="n"/>
      <c r="H75" s="2" t="n"/>
      <c r="I75" s="2" t="n"/>
      <c r="J75" s="44" t="n"/>
      <c r="K75" s="45" t="n"/>
      <c r="L75" s="47">
        <f>IF(OR($A75="",$K75="",$J75=""),"",$K75*$J75)</f>
        <v/>
      </c>
      <c r="M75" s="47">
        <f>IF(OR($A75="",$K75="",$L75=""),"",$K75+$L75)</f>
        <v/>
      </c>
      <c r="N75" s="45" t="n"/>
      <c r="O75" s="47">
        <f>IF(OR($A75="",$M75=""),"",$M75-IF($N75="",0,$N75))</f>
        <v/>
      </c>
      <c r="P75" s="8" t="n"/>
      <c r="Q75" s="2" t="n"/>
    </row>
    <row r="76">
      <c r="A76" s="2" t="n"/>
      <c r="B76" s="43" t="n"/>
      <c r="C76" s="43" t="n"/>
      <c r="D76" s="43" t="n"/>
      <c r="E76" s="4">
        <f>IF(OR($A76="",$M76=""),"",IF($N76&gt;=$M76,"Uhradená",IF(TODAY()&gt;$C76,"Po splatnosti","Vystavená")))</f>
        <v/>
      </c>
      <c r="F76" s="2" t="n"/>
      <c r="G76" s="2" t="n"/>
      <c r="H76" s="2" t="n"/>
      <c r="I76" s="2" t="n"/>
      <c r="J76" s="44" t="n"/>
      <c r="K76" s="45" t="n"/>
      <c r="L76" s="46">
        <f>IF(OR($A76="",$K76="",$J76=""),"",$K76*$J76)</f>
        <v/>
      </c>
      <c r="M76" s="46">
        <f>IF(OR($A76="",$K76="",$L76=""),"",$K76+$L76)</f>
        <v/>
      </c>
      <c r="N76" s="45" t="n"/>
      <c r="O76" s="46">
        <f>IF(OR($A76="",$M76=""),"",$M76-IF($N76="",0,$N76))</f>
        <v/>
      </c>
      <c r="P76" s="8" t="n"/>
      <c r="Q76" s="2" t="n"/>
    </row>
    <row r="77">
      <c r="A77" s="2" t="n"/>
      <c r="B77" s="43" t="n"/>
      <c r="C77" s="43" t="n"/>
      <c r="D77" s="43" t="n"/>
      <c r="E77" s="9">
        <f>IF(OR($A77="",$M77=""),"",IF($N77&gt;=$M77,"Uhradená",IF(TODAY()&gt;$C77,"Po splatnosti","Vystavená")))</f>
        <v/>
      </c>
      <c r="F77" s="2" t="n"/>
      <c r="G77" s="2" t="n"/>
      <c r="H77" s="2" t="n"/>
      <c r="I77" s="2" t="n"/>
      <c r="J77" s="44" t="n"/>
      <c r="K77" s="45" t="n"/>
      <c r="L77" s="47">
        <f>IF(OR($A77="",$K77="",$J77=""),"",$K77*$J77)</f>
        <v/>
      </c>
      <c r="M77" s="47">
        <f>IF(OR($A77="",$K77="",$L77=""),"",$K77+$L77)</f>
        <v/>
      </c>
      <c r="N77" s="45" t="n"/>
      <c r="O77" s="47">
        <f>IF(OR($A77="",$M77=""),"",$M77-IF($N77="",0,$N77))</f>
        <v/>
      </c>
      <c r="P77" s="8" t="n"/>
      <c r="Q77" s="2" t="n"/>
    </row>
    <row r="78">
      <c r="A78" s="2" t="n"/>
      <c r="B78" s="43" t="n"/>
      <c r="C78" s="43" t="n"/>
      <c r="D78" s="43" t="n"/>
      <c r="E78" s="4">
        <f>IF(OR($A78="",$M78=""),"",IF($N78&gt;=$M78,"Uhradená",IF(TODAY()&gt;$C78,"Po splatnosti","Vystavená")))</f>
        <v/>
      </c>
      <c r="F78" s="2" t="n"/>
      <c r="G78" s="2" t="n"/>
      <c r="H78" s="2" t="n"/>
      <c r="I78" s="2" t="n"/>
      <c r="J78" s="44" t="n"/>
      <c r="K78" s="45" t="n"/>
      <c r="L78" s="46">
        <f>IF(OR($A78="",$K78="",$J78=""),"",$K78*$J78)</f>
        <v/>
      </c>
      <c r="M78" s="46">
        <f>IF(OR($A78="",$K78="",$L78=""),"",$K78+$L78)</f>
        <v/>
      </c>
      <c r="N78" s="45" t="n"/>
      <c r="O78" s="46">
        <f>IF(OR($A78="",$M78=""),"",$M78-IF($N78="",0,$N78))</f>
        <v/>
      </c>
      <c r="P78" s="8" t="n"/>
      <c r="Q78" s="2" t="n"/>
    </row>
    <row r="79">
      <c r="A79" s="2" t="n"/>
      <c r="B79" s="43" t="n"/>
      <c r="C79" s="43" t="n"/>
      <c r="D79" s="43" t="n"/>
      <c r="E79" s="9">
        <f>IF(OR($A79="",$M79=""),"",IF($N79&gt;=$M79,"Uhradená",IF(TODAY()&gt;$C79,"Po splatnosti","Vystavená")))</f>
        <v/>
      </c>
      <c r="F79" s="2" t="n"/>
      <c r="G79" s="2" t="n"/>
      <c r="H79" s="2" t="n"/>
      <c r="I79" s="2" t="n"/>
      <c r="J79" s="44" t="n"/>
      <c r="K79" s="45" t="n"/>
      <c r="L79" s="47">
        <f>IF(OR($A79="",$K79="",$J79=""),"",$K79*$J79)</f>
        <v/>
      </c>
      <c r="M79" s="47">
        <f>IF(OR($A79="",$K79="",$L79=""),"",$K79+$L79)</f>
        <v/>
      </c>
      <c r="N79" s="45" t="n"/>
      <c r="O79" s="47">
        <f>IF(OR($A79="",$M79=""),"",$M79-IF($N79="",0,$N79))</f>
        <v/>
      </c>
      <c r="P79" s="8" t="n"/>
      <c r="Q79" s="2" t="n"/>
    </row>
    <row r="80">
      <c r="A80" s="2" t="n"/>
      <c r="B80" s="43" t="n"/>
      <c r="C80" s="43" t="n"/>
      <c r="D80" s="43" t="n"/>
      <c r="E80" s="4">
        <f>IF(OR($A80="",$M80=""),"",IF($N80&gt;=$M80,"Uhradená",IF(TODAY()&gt;$C80,"Po splatnosti","Vystavená")))</f>
        <v/>
      </c>
      <c r="F80" s="2" t="n"/>
      <c r="G80" s="2" t="n"/>
      <c r="H80" s="2" t="n"/>
      <c r="I80" s="2" t="n"/>
      <c r="J80" s="44" t="n"/>
      <c r="K80" s="45" t="n"/>
      <c r="L80" s="46">
        <f>IF(OR($A80="",$K80="",$J80=""),"",$K80*$J80)</f>
        <v/>
      </c>
      <c r="M80" s="46">
        <f>IF(OR($A80="",$K80="",$L80=""),"",$K80+$L80)</f>
        <v/>
      </c>
      <c r="N80" s="45" t="n"/>
      <c r="O80" s="46">
        <f>IF(OR($A80="",$M80=""),"",$M80-IF($N80="",0,$N80))</f>
        <v/>
      </c>
      <c r="P80" s="8" t="n"/>
      <c r="Q80" s="2" t="n"/>
    </row>
    <row r="81">
      <c r="A81" s="2" t="n"/>
      <c r="B81" s="43" t="n"/>
      <c r="C81" s="43" t="n"/>
      <c r="D81" s="43" t="n"/>
      <c r="E81" s="9">
        <f>IF(OR($A81="",$M81=""),"",IF($N81&gt;=$M81,"Uhradená",IF(TODAY()&gt;$C81,"Po splatnosti","Vystavená")))</f>
        <v/>
      </c>
      <c r="F81" s="2" t="n"/>
      <c r="G81" s="2" t="n"/>
      <c r="H81" s="2" t="n"/>
      <c r="I81" s="2" t="n"/>
      <c r="J81" s="44" t="n"/>
      <c r="K81" s="45" t="n"/>
      <c r="L81" s="47">
        <f>IF(OR($A81="",$K81="",$J81=""),"",$K81*$J81)</f>
        <v/>
      </c>
      <c r="M81" s="47">
        <f>IF(OR($A81="",$K81="",$L81=""),"",$K81+$L81)</f>
        <v/>
      </c>
      <c r="N81" s="45" t="n"/>
      <c r="O81" s="47">
        <f>IF(OR($A81="",$M81=""),"",$M81-IF($N81="",0,$N81))</f>
        <v/>
      </c>
      <c r="P81" s="8" t="n"/>
      <c r="Q81" s="2" t="n"/>
    </row>
    <row r="82">
      <c r="A82" s="2" t="n"/>
      <c r="B82" s="43" t="n"/>
      <c r="C82" s="43" t="n"/>
      <c r="D82" s="43" t="n"/>
      <c r="E82" s="4">
        <f>IF(OR($A82="",$M82=""),"",IF($N82&gt;=$M82,"Uhradená",IF(TODAY()&gt;$C82,"Po splatnosti","Vystavená")))</f>
        <v/>
      </c>
      <c r="F82" s="2" t="n"/>
      <c r="G82" s="2" t="n"/>
      <c r="H82" s="2" t="n"/>
      <c r="I82" s="2" t="n"/>
      <c r="J82" s="44" t="n"/>
      <c r="K82" s="45" t="n"/>
      <c r="L82" s="46">
        <f>IF(OR($A82="",$K82="",$J82=""),"",$K82*$J82)</f>
        <v/>
      </c>
      <c r="M82" s="46">
        <f>IF(OR($A82="",$K82="",$L82=""),"",$K82+$L82)</f>
        <v/>
      </c>
      <c r="N82" s="45" t="n"/>
      <c r="O82" s="46">
        <f>IF(OR($A82="",$M82=""),"",$M82-IF($N82="",0,$N82))</f>
        <v/>
      </c>
      <c r="P82" s="8" t="n"/>
      <c r="Q82" s="2" t="n"/>
    </row>
    <row r="83">
      <c r="A83" s="2" t="n"/>
      <c r="B83" s="43" t="n"/>
      <c r="C83" s="43" t="n"/>
      <c r="D83" s="43" t="n"/>
      <c r="E83" s="9">
        <f>IF(OR($A83="",$M83=""),"",IF($N83&gt;=$M83,"Uhradená",IF(TODAY()&gt;$C83,"Po splatnosti","Vystavená")))</f>
        <v/>
      </c>
      <c r="F83" s="2" t="n"/>
      <c r="G83" s="2" t="n"/>
      <c r="H83" s="2" t="n"/>
      <c r="I83" s="2" t="n"/>
      <c r="J83" s="44" t="n"/>
      <c r="K83" s="45" t="n"/>
      <c r="L83" s="47">
        <f>IF(OR($A83="",$K83="",$J83=""),"",$K83*$J83)</f>
        <v/>
      </c>
      <c r="M83" s="47">
        <f>IF(OR($A83="",$K83="",$L83=""),"",$K83+$L83)</f>
        <v/>
      </c>
      <c r="N83" s="45" t="n"/>
      <c r="O83" s="47">
        <f>IF(OR($A83="",$M83=""),"",$M83-IF($N83="",0,$N83))</f>
        <v/>
      </c>
      <c r="P83" s="8" t="n"/>
      <c r="Q83" s="2" t="n"/>
    </row>
    <row r="84">
      <c r="A84" s="2" t="n"/>
      <c r="B84" s="43" t="n"/>
      <c r="C84" s="43" t="n"/>
      <c r="D84" s="43" t="n"/>
      <c r="E84" s="4">
        <f>IF(OR($A84="",$M84=""),"",IF($N84&gt;=$M84,"Uhradená",IF(TODAY()&gt;$C84,"Po splatnosti","Vystavená")))</f>
        <v/>
      </c>
      <c r="F84" s="2" t="n"/>
      <c r="G84" s="2" t="n"/>
      <c r="H84" s="2" t="n"/>
      <c r="I84" s="2" t="n"/>
      <c r="J84" s="44" t="n"/>
      <c r="K84" s="45" t="n"/>
      <c r="L84" s="46">
        <f>IF(OR($A84="",$K84="",$J84=""),"",$K84*$J84)</f>
        <v/>
      </c>
      <c r="M84" s="46">
        <f>IF(OR($A84="",$K84="",$L84=""),"",$K84+$L84)</f>
        <v/>
      </c>
      <c r="N84" s="45" t="n"/>
      <c r="O84" s="46">
        <f>IF(OR($A84="",$M84=""),"",$M84-IF($N84="",0,$N84))</f>
        <v/>
      </c>
      <c r="P84" s="8" t="n"/>
      <c r="Q84" s="2" t="n"/>
    </row>
    <row r="85">
      <c r="A85" s="2" t="n"/>
      <c r="B85" s="43" t="n"/>
      <c r="C85" s="43" t="n"/>
      <c r="D85" s="43" t="n"/>
      <c r="E85" s="9">
        <f>IF(OR($A85="",$M85=""),"",IF($N85&gt;=$M85,"Uhradená",IF(TODAY()&gt;$C85,"Po splatnosti","Vystavená")))</f>
        <v/>
      </c>
      <c r="F85" s="2" t="n"/>
      <c r="G85" s="2" t="n"/>
      <c r="H85" s="2" t="n"/>
      <c r="I85" s="2" t="n"/>
      <c r="J85" s="44" t="n"/>
      <c r="K85" s="45" t="n"/>
      <c r="L85" s="47">
        <f>IF(OR($A85="",$K85="",$J85=""),"",$K85*$J85)</f>
        <v/>
      </c>
      <c r="M85" s="47">
        <f>IF(OR($A85="",$K85="",$L85=""),"",$K85+$L85)</f>
        <v/>
      </c>
      <c r="N85" s="45" t="n"/>
      <c r="O85" s="47">
        <f>IF(OR($A85="",$M85=""),"",$M85-IF($N85="",0,$N85))</f>
        <v/>
      </c>
      <c r="P85" s="8" t="n"/>
      <c r="Q85" s="2" t="n"/>
    </row>
    <row r="86">
      <c r="A86" s="2" t="n"/>
      <c r="B86" s="43" t="n"/>
      <c r="C86" s="43" t="n"/>
      <c r="D86" s="43" t="n"/>
      <c r="E86" s="4">
        <f>IF(OR($A86="",$M86=""),"",IF($N86&gt;=$M86,"Uhradená",IF(TODAY()&gt;$C86,"Po splatnosti","Vystavená")))</f>
        <v/>
      </c>
      <c r="F86" s="2" t="n"/>
      <c r="G86" s="2" t="n"/>
      <c r="H86" s="2" t="n"/>
      <c r="I86" s="2" t="n"/>
      <c r="J86" s="44" t="n"/>
      <c r="K86" s="45" t="n"/>
      <c r="L86" s="46">
        <f>IF(OR($A86="",$K86="",$J86=""),"",$K86*$J86)</f>
        <v/>
      </c>
      <c r="M86" s="46">
        <f>IF(OR($A86="",$K86="",$L86=""),"",$K86+$L86)</f>
        <v/>
      </c>
      <c r="N86" s="45" t="n"/>
      <c r="O86" s="46">
        <f>IF(OR($A86="",$M86=""),"",$M86-IF($N86="",0,$N86))</f>
        <v/>
      </c>
      <c r="P86" s="8" t="n"/>
      <c r="Q86" s="2" t="n"/>
    </row>
    <row r="87">
      <c r="A87" s="2" t="n"/>
      <c r="B87" s="43" t="n"/>
      <c r="C87" s="43" t="n"/>
      <c r="D87" s="43" t="n"/>
      <c r="E87" s="9">
        <f>IF(OR($A87="",$M87=""),"",IF($N87&gt;=$M87,"Uhradená",IF(TODAY()&gt;$C87,"Po splatnosti","Vystavená")))</f>
        <v/>
      </c>
      <c r="F87" s="2" t="n"/>
      <c r="G87" s="2" t="n"/>
      <c r="H87" s="2" t="n"/>
      <c r="I87" s="2" t="n"/>
      <c r="J87" s="44" t="n"/>
      <c r="K87" s="45" t="n"/>
      <c r="L87" s="47">
        <f>IF(OR($A87="",$K87="",$J87=""),"",$K87*$J87)</f>
        <v/>
      </c>
      <c r="M87" s="47">
        <f>IF(OR($A87="",$K87="",$L87=""),"",$K87+$L87)</f>
        <v/>
      </c>
      <c r="N87" s="45" t="n"/>
      <c r="O87" s="47">
        <f>IF(OR($A87="",$M87=""),"",$M87-IF($N87="",0,$N87))</f>
        <v/>
      </c>
      <c r="P87" s="8" t="n"/>
      <c r="Q87" s="2" t="n"/>
    </row>
    <row r="88">
      <c r="A88" s="2" t="n"/>
      <c r="B88" s="43" t="n"/>
      <c r="C88" s="43" t="n"/>
      <c r="D88" s="43" t="n"/>
      <c r="E88" s="4">
        <f>IF(OR($A88="",$M88=""),"",IF($N88&gt;=$M88,"Uhradená",IF(TODAY()&gt;$C88,"Po splatnosti","Vystavená")))</f>
        <v/>
      </c>
      <c r="F88" s="2" t="n"/>
      <c r="G88" s="2" t="n"/>
      <c r="H88" s="2" t="n"/>
      <c r="I88" s="2" t="n"/>
      <c r="J88" s="44" t="n"/>
      <c r="K88" s="45" t="n"/>
      <c r="L88" s="46">
        <f>IF(OR($A88="",$K88="",$J88=""),"",$K88*$J88)</f>
        <v/>
      </c>
      <c r="M88" s="46">
        <f>IF(OR($A88="",$K88="",$L88=""),"",$K88+$L88)</f>
        <v/>
      </c>
      <c r="N88" s="45" t="n"/>
      <c r="O88" s="46">
        <f>IF(OR($A88="",$M88=""),"",$M88-IF($N88="",0,$N88))</f>
        <v/>
      </c>
      <c r="P88" s="8" t="n"/>
      <c r="Q88" s="2" t="n"/>
    </row>
    <row r="89">
      <c r="A89" s="2" t="n"/>
      <c r="B89" s="43" t="n"/>
      <c r="C89" s="43" t="n"/>
      <c r="D89" s="43" t="n"/>
      <c r="E89" s="9">
        <f>IF(OR($A89="",$M89=""),"",IF($N89&gt;=$M89,"Uhradená",IF(TODAY()&gt;$C89,"Po splatnosti","Vystavená")))</f>
        <v/>
      </c>
      <c r="F89" s="2" t="n"/>
      <c r="G89" s="2" t="n"/>
      <c r="H89" s="2" t="n"/>
      <c r="I89" s="2" t="n"/>
      <c r="J89" s="44" t="n"/>
      <c r="K89" s="45" t="n"/>
      <c r="L89" s="47">
        <f>IF(OR($A89="",$K89="",$J89=""),"",$K89*$J89)</f>
        <v/>
      </c>
      <c r="M89" s="47">
        <f>IF(OR($A89="",$K89="",$L89=""),"",$K89+$L89)</f>
        <v/>
      </c>
      <c r="N89" s="45" t="n"/>
      <c r="O89" s="47">
        <f>IF(OR($A89="",$M89=""),"",$M89-IF($N89="",0,$N89))</f>
        <v/>
      </c>
      <c r="P89" s="8" t="n"/>
      <c r="Q89" s="2" t="n"/>
    </row>
    <row r="90">
      <c r="A90" s="2" t="n"/>
      <c r="B90" s="43" t="n"/>
      <c r="C90" s="43" t="n"/>
      <c r="D90" s="43" t="n"/>
      <c r="E90" s="4">
        <f>IF(OR($A90="",$M90=""),"",IF($N90&gt;=$M90,"Uhradená",IF(TODAY()&gt;$C90,"Po splatnosti","Vystavená")))</f>
        <v/>
      </c>
      <c r="F90" s="2" t="n"/>
      <c r="G90" s="2" t="n"/>
      <c r="H90" s="2" t="n"/>
      <c r="I90" s="2" t="n"/>
      <c r="J90" s="44" t="n"/>
      <c r="K90" s="45" t="n"/>
      <c r="L90" s="46">
        <f>IF(OR($A90="",$K90="",$J90=""),"",$K90*$J90)</f>
        <v/>
      </c>
      <c r="M90" s="46">
        <f>IF(OR($A90="",$K90="",$L90=""),"",$K90+$L90)</f>
        <v/>
      </c>
      <c r="N90" s="45" t="n"/>
      <c r="O90" s="46">
        <f>IF(OR($A90="",$M90=""),"",$M90-IF($N90="",0,$N90))</f>
        <v/>
      </c>
      <c r="P90" s="8" t="n"/>
      <c r="Q90" s="2" t="n"/>
    </row>
    <row r="91">
      <c r="A91" s="2" t="n"/>
      <c r="B91" s="43" t="n"/>
      <c r="C91" s="43" t="n"/>
      <c r="D91" s="43" t="n"/>
      <c r="E91" s="9">
        <f>IF(OR($A91="",$M91=""),"",IF($N91&gt;=$M91,"Uhradená",IF(TODAY()&gt;$C91,"Po splatnosti","Vystavená")))</f>
        <v/>
      </c>
      <c r="F91" s="2" t="n"/>
      <c r="G91" s="2" t="n"/>
      <c r="H91" s="2" t="n"/>
      <c r="I91" s="2" t="n"/>
      <c r="J91" s="44" t="n"/>
      <c r="K91" s="45" t="n"/>
      <c r="L91" s="47">
        <f>IF(OR($A91="",$K91="",$J91=""),"",$K91*$J91)</f>
        <v/>
      </c>
      <c r="M91" s="47">
        <f>IF(OR($A91="",$K91="",$L91=""),"",$K91+$L91)</f>
        <v/>
      </c>
      <c r="N91" s="45" t="n"/>
      <c r="O91" s="47">
        <f>IF(OR($A91="",$M91=""),"",$M91-IF($N91="",0,$N91))</f>
        <v/>
      </c>
      <c r="P91" s="8" t="n"/>
      <c r="Q91" s="2" t="n"/>
    </row>
    <row r="92">
      <c r="A92" s="2" t="n"/>
      <c r="B92" s="43" t="n"/>
      <c r="C92" s="43" t="n"/>
      <c r="D92" s="43" t="n"/>
      <c r="E92" s="4">
        <f>IF(OR($A92="",$M92=""),"",IF($N92&gt;=$M92,"Uhradená",IF(TODAY()&gt;$C92,"Po splatnosti","Vystavená")))</f>
        <v/>
      </c>
      <c r="F92" s="2" t="n"/>
      <c r="G92" s="2" t="n"/>
      <c r="H92" s="2" t="n"/>
      <c r="I92" s="2" t="n"/>
      <c r="J92" s="44" t="n"/>
      <c r="K92" s="45" t="n"/>
      <c r="L92" s="46">
        <f>IF(OR($A92="",$K92="",$J92=""),"",$K92*$J92)</f>
        <v/>
      </c>
      <c r="M92" s="46">
        <f>IF(OR($A92="",$K92="",$L92=""),"",$K92+$L92)</f>
        <v/>
      </c>
      <c r="N92" s="45" t="n"/>
      <c r="O92" s="46">
        <f>IF(OR($A92="",$M92=""),"",$M92-IF($N92="",0,$N92))</f>
        <v/>
      </c>
      <c r="P92" s="8" t="n"/>
      <c r="Q92" s="2" t="n"/>
    </row>
    <row r="93">
      <c r="A93" s="2" t="n"/>
      <c r="B93" s="43" t="n"/>
      <c r="C93" s="43" t="n"/>
      <c r="D93" s="43" t="n"/>
      <c r="E93" s="9">
        <f>IF(OR($A93="",$M93=""),"",IF($N93&gt;=$M93,"Uhradená",IF(TODAY()&gt;$C93,"Po splatnosti","Vystavená")))</f>
        <v/>
      </c>
      <c r="F93" s="2" t="n"/>
      <c r="G93" s="2" t="n"/>
      <c r="H93" s="2" t="n"/>
      <c r="I93" s="2" t="n"/>
      <c r="J93" s="44" t="n"/>
      <c r="K93" s="45" t="n"/>
      <c r="L93" s="47">
        <f>IF(OR($A93="",$K93="",$J93=""),"",$K93*$J93)</f>
        <v/>
      </c>
      <c r="M93" s="47">
        <f>IF(OR($A93="",$K93="",$L93=""),"",$K93+$L93)</f>
        <v/>
      </c>
      <c r="N93" s="45" t="n"/>
      <c r="O93" s="47">
        <f>IF(OR($A93="",$M93=""),"",$M93-IF($N93="",0,$N93))</f>
        <v/>
      </c>
      <c r="P93" s="8" t="n"/>
      <c r="Q93" s="2" t="n"/>
    </row>
    <row r="94">
      <c r="A94" s="2" t="n"/>
      <c r="B94" s="43" t="n"/>
      <c r="C94" s="43" t="n"/>
      <c r="D94" s="43" t="n"/>
      <c r="E94" s="4">
        <f>IF(OR($A94="",$M94=""),"",IF($N94&gt;=$M94,"Uhradená",IF(TODAY()&gt;$C94,"Po splatnosti","Vystavená")))</f>
        <v/>
      </c>
      <c r="F94" s="2" t="n"/>
      <c r="G94" s="2" t="n"/>
      <c r="H94" s="2" t="n"/>
      <c r="I94" s="2" t="n"/>
      <c r="J94" s="44" t="n"/>
      <c r="K94" s="45" t="n"/>
      <c r="L94" s="46">
        <f>IF(OR($A94="",$K94="",$J94=""),"",$K94*$J94)</f>
        <v/>
      </c>
      <c r="M94" s="46">
        <f>IF(OR($A94="",$K94="",$L94=""),"",$K94+$L94)</f>
        <v/>
      </c>
      <c r="N94" s="45" t="n"/>
      <c r="O94" s="46">
        <f>IF(OR($A94="",$M94=""),"",$M94-IF($N94="",0,$N94))</f>
        <v/>
      </c>
      <c r="P94" s="8" t="n"/>
      <c r="Q94" s="2" t="n"/>
    </row>
    <row r="95">
      <c r="A95" s="2" t="n"/>
      <c r="B95" s="43" t="n"/>
      <c r="C95" s="43" t="n"/>
      <c r="D95" s="43" t="n"/>
      <c r="E95" s="9">
        <f>IF(OR($A95="",$M95=""),"",IF($N95&gt;=$M95,"Uhradená",IF(TODAY()&gt;$C95,"Po splatnosti","Vystavená")))</f>
        <v/>
      </c>
      <c r="F95" s="2" t="n"/>
      <c r="G95" s="2" t="n"/>
      <c r="H95" s="2" t="n"/>
      <c r="I95" s="2" t="n"/>
      <c r="J95" s="44" t="n"/>
      <c r="K95" s="45" t="n"/>
      <c r="L95" s="47">
        <f>IF(OR($A95="",$K95="",$J95=""),"",$K95*$J95)</f>
        <v/>
      </c>
      <c r="M95" s="47">
        <f>IF(OR($A95="",$K95="",$L95=""),"",$K95+$L95)</f>
        <v/>
      </c>
      <c r="N95" s="45" t="n"/>
      <c r="O95" s="47">
        <f>IF(OR($A95="",$M95=""),"",$M95-IF($N95="",0,$N95))</f>
        <v/>
      </c>
      <c r="P95" s="8" t="n"/>
      <c r="Q95" s="2" t="n"/>
    </row>
    <row r="96">
      <c r="A96" s="2" t="n"/>
      <c r="B96" s="43" t="n"/>
      <c r="C96" s="43" t="n"/>
      <c r="D96" s="43" t="n"/>
      <c r="E96" s="4">
        <f>IF(OR($A96="",$M96=""),"",IF($N96&gt;=$M96,"Uhradená",IF(TODAY()&gt;$C96,"Po splatnosti","Vystavená")))</f>
        <v/>
      </c>
      <c r="F96" s="2" t="n"/>
      <c r="G96" s="2" t="n"/>
      <c r="H96" s="2" t="n"/>
      <c r="I96" s="2" t="n"/>
      <c r="J96" s="44" t="n"/>
      <c r="K96" s="45" t="n"/>
      <c r="L96" s="46">
        <f>IF(OR($A96="",$K96="",$J96=""),"",$K96*$J96)</f>
        <v/>
      </c>
      <c r="M96" s="46">
        <f>IF(OR($A96="",$K96="",$L96=""),"",$K96+$L96)</f>
        <v/>
      </c>
      <c r="N96" s="45" t="n"/>
      <c r="O96" s="46">
        <f>IF(OR($A96="",$M96=""),"",$M96-IF($N96="",0,$N96))</f>
        <v/>
      </c>
      <c r="P96" s="8" t="n"/>
      <c r="Q96" s="2" t="n"/>
    </row>
    <row r="97">
      <c r="A97" s="2" t="n"/>
      <c r="B97" s="43" t="n"/>
      <c r="C97" s="43" t="n"/>
      <c r="D97" s="43" t="n"/>
      <c r="E97" s="9">
        <f>IF(OR($A97="",$M97=""),"",IF($N97&gt;=$M97,"Uhradená",IF(TODAY()&gt;$C97,"Po splatnosti","Vystavená")))</f>
        <v/>
      </c>
      <c r="F97" s="2" t="n"/>
      <c r="G97" s="2" t="n"/>
      <c r="H97" s="2" t="n"/>
      <c r="I97" s="2" t="n"/>
      <c r="J97" s="44" t="n"/>
      <c r="K97" s="45" t="n"/>
      <c r="L97" s="47">
        <f>IF(OR($A97="",$K97="",$J97=""),"",$K97*$J97)</f>
        <v/>
      </c>
      <c r="M97" s="47">
        <f>IF(OR($A97="",$K97="",$L97=""),"",$K97+$L97)</f>
        <v/>
      </c>
      <c r="N97" s="45" t="n"/>
      <c r="O97" s="47">
        <f>IF(OR($A97="",$M97=""),"",$M97-IF($N97="",0,$N97))</f>
        <v/>
      </c>
      <c r="P97" s="8" t="n"/>
      <c r="Q97" s="2" t="n"/>
    </row>
    <row r="98">
      <c r="A98" s="2" t="n"/>
      <c r="B98" s="43" t="n"/>
      <c r="C98" s="43" t="n"/>
      <c r="D98" s="43" t="n"/>
      <c r="E98" s="4">
        <f>IF(OR($A98="",$M98=""),"",IF($N98&gt;=$M98,"Uhradená",IF(TODAY()&gt;$C98,"Po splatnosti","Vystavená")))</f>
        <v/>
      </c>
      <c r="F98" s="2" t="n"/>
      <c r="G98" s="2" t="n"/>
      <c r="H98" s="2" t="n"/>
      <c r="I98" s="2" t="n"/>
      <c r="J98" s="44" t="n"/>
      <c r="K98" s="45" t="n"/>
      <c r="L98" s="46">
        <f>IF(OR($A98="",$K98="",$J98=""),"",$K98*$J98)</f>
        <v/>
      </c>
      <c r="M98" s="46">
        <f>IF(OR($A98="",$K98="",$L98=""),"",$K98+$L98)</f>
        <v/>
      </c>
      <c r="N98" s="45" t="n"/>
      <c r="O98" s="46">
        <f>IF(OR($A98="",$M98=""),"",$M98-IF($N98="",0,$N98))</f>
        <v/>
      </c>
      <c r="P98" s="8" t="n"/>
      <c r="Q98" s="2" t="n"/>
    </row>
    <row r="99">
      <c r="A99" s="2" t="n"/>
      <c r="B99" s="43" t="n"/>
      <c r="C99" s="43" t="n"/>
      <c r="D99" s="43" t="n"/>
      <c r="E99" s="9">
        <f>IF(OR($A99="",$M99=""),"",IF($N99&gt;=$M99,"Uhradená",IF(TODAY()&gt;$C99,"Po splatnosti","Vystavená")))</f>
        <v/>
      </c>
      <c r="F99" s="2" t="n"/>
      <c r="G99" s="2" t="n"/>
      <c r="H99" s="2" t="n"/>
      <c r="I99" s="2" t="n"/>
      <c r="J99" s="44" t="n"/>
      <c r="K99" s="45" t="n"/>
      <c r="L99" s="47">
        <f>IF(OR($A99="",$K99="",$J99=""),"",$K99*$J99)</f>
        <v/>
      </c>
      <c r="M99" s="47">
        <f>IF(OR($A99="",$K99="",$L99=""),"",$K99+$L99)</f>
        <v/>
      </c>
      <c r="N99" s="45" t="n"/>
      <c r="O99" s="47">
        <f>IF(OR($A99="",$M99=""),"",$M99-IF($N99="",0,$N99))</f>
        <v/>
      </c>
      <c r="P99" s="8" t="n"/>
      <c r="Q99" s="2" t="n"/>
    </row>
    <row r="100">
      <c r="A100" s="2" t="n"/>
      <c r="B100" s="43" t="n"/>
      <c r="C100" s="43" t="n"/>
      <c r="D100" s="43" t="n"/>
      <c r="E100" s="4">
        <f>IF(OR($A100="",$M100=""),"",IF($N100&gt;=$M100,"Uhradená",IF(TODAY()&gt;$C100,"Po splatnosti","Vystavená")))</f>
        <v/>
      </c>
      <c r="F100" s="2" t="n"/>
      <c r="G100" s="2" t="n"/>
      <c r="H100" s="2" t="n"/>
      <c r="I100" s="2" t="n"/>
      <c r="J100" s="44" t="n"/>
      <c r="K100" s="45" t="n"/>
      <c r="L100" s="46">
        <f>IF(OR($A100="",$K100="",$J100=""),"",$K100*$J100)</f>
        <v/>
      </c>
      <c r="M100" s="46">
        <f>IF(OR($A100="",$K100="",$L100=""),"",$K100+$L100)</f>
        <v/>
      </c>
      <c r="N100" s="45" t="n"/>
      <c r="O100" s="46">
        <f>IF(OR($A100="",$M100=""),"",$M100-IF($N100="",0,$N100))</f>
        <v/>
      </c>
      <c r="P100" s="8" t="n"/>
      <c r="Q100" s="2" t="n"/>
    </row>
    <row r="101">
      <c r="A101" s="2" t="n"/>
      <c r="B101" s="43" t="n"/>
      <c r="C101" s="43" t="n"/>
      <c r="D101" s="43" t="n"/>
      <c r="E101" s="9">
        <f>IF(OR($A101="",$M101=""),"",IF($N101&gt;=$M101,"Uhradená",IF(TODAY()&gt;$C101,"Po splatnosti","Vystavená")))</f>
        <v/>
      </c>
      <c r="F101" s="2" t="n"/>
      <c r="G101" s="2" t="n"/>
      <c r="H101" s="2" t="n"/>
      <c r="I101" s="2" t="n"/>
      <c r="J101" s="44" t="n"/>
      <c r="K101" s="45" t="n"/>
      <c r="L101" s="47">
        <f>IF(OR($A101="",$K101="",$J101=""),"",$K101*$J101)</f>
        <v/>
      </c>
      <c r="M101" s="47">
        <f>IF(OR($A101="",$K101="",$L101=""),"",$K101+$L101)</f>
        <v/>
      </c>
      <c r="N101" s="45" t="n"/>
      <c r="O101" s="47">
        <f>IF(OR($A101="",$M101=""),"",$M101-IF($N101="",0,$N101))</f>
        <v/>
      </c>
      <c r="P101" s="8" t="n"/>
      <c r="Q101" s="2" t="n"/>
    </row>
  </sheetData>
  <autoFilter ref="A1:Q101"/>
  <conditionalFormatting sqref="E2:E101">
    <cfRule type="expression" priority="1" dxfId="0" stopIfTrue="1">
      <formula>$E2="Po splatnosti"</formula>
    </cfRule>
  </conditionalFormatting>
  <conditionalFormatting sqref="N2:N101">
    <cfRule type="cellIs" priority="2" operator="greaterThan" dxfId="1">
      <formula>0</formula>
    </cfRule>
  </conditionalFormatting>
  <conditionalFormatting sqref="O2:O101">
    <cfRule type="cellIs" priority="3" operator="greaterThan" dxfId="2">
      <formula>0</formula>
    </cfRule>
  </conditionalFormatting>
  <dataValidations count="2">
    <dataValidation sqref="J2:J101" showErrorMessage="1" showInputMessage="1" allowBlank="1" type="list">
      <formula1>"0%,5%,10%,20%"</formula1>
    </dataValidation>
    <dataValidation sqref="P2:P101" showErrorMessage="1" showInputMessage="1" allowBlank="1" type="list">
      <formula1>"Bankový prevod,Hotovosť,Platobná karta,Zápočet"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0" customWidth="1" min="3" max="3"/>
    <col width="19" customWidth="1" min="4" max="4"/>
    <col width="19" customWidth="1" min="5" max="5"/>
    <col width="28" customWidth="1" min="6" max="6"/>
    <col width="20" customWidth="1" min="7" max="7"/>
    <col width="24" customWidth="1" min="8" max="8"/>
  </cols>
  <sheetData>
    <row r="1" ht="30" customHeight="1">
      <c r="A1" s="11" t="inlineStr">
        <is>
          <t>FAKTÚRA – VZOR PRE SZČO</t>
        </is>
      </c>
      <c r="B1" s="48" t="n"/>
      <c r="C1" s="48" t="n"/>
      <c r="D1" s="48" t="n"/>
      <c r="E1" s="48" t="n"/>
      <c r="F1" s="48" t="n"/>
      <c r="G1" s="48" t="n"/>
      <c r="H1" s="49" t="n"/>
    </row>
    <row r="2"/>
    <row r="3">
      <c r="A3" s="12" t="inlineStr">
        <is>
          <t>Dodávateľ</t>
        </is>
      </c>
      <c r="B3" s="13" t="n"/>
      <c r="C3" s="12" t="inlineStr">
        <is>
          <t>Údaje faktúry</t>
        </is>
      </c>
      <c r="D3" s="13" t="n"/>
      <c r="E3" s="12" t="inlineStr">
        <is>
          <t>Odberateľ</t>
        </is>
      </c>
      <c r="F3" s="13" t="n"/>
      <c r="G3" s="12" t="inlineStr">
        <is>
          <t>Kontaktné a bankové údaje</t>
        </is>
      </c>
      <c r="H3" s="13" t="n"/>
    </row>
    <row r="4">
      <c r="A4" s="14" t="inlineStr">
        <is>
          <t>Meno SZČO</t>
        </is>
      </c>
      <c r="B4" s="2" t="inlineStr">
        <is>
          <t>Ján Novák</t>
        </is>
      </c>
      <c r="C4" s="14" t="inlineStr">
        <is>
          <t>Číslo faktúry</t>
        </is>
      </c>
      <c r="D4" s="2" t="inlineStr">
        <is>
          <t>2026-001</t>
        </is>
      </c>
      <c r="E4" s="14" t="inlineStr">
        <is>
          <t>Názov / meno</t>
        </is>
      </c>
      <c r="F4" s="2" t="inlineStr"/>
      <c r="G4" s="14" t="inlineStr">
        <is>
          <t>Telefón</t>
        </is>
      </c>
      <c r="H4" s="2" t="inlineStr">
        <is>
          <t>+421 900 123 456</t>
        </is>
      </c>
    </row>
    <row r="5">
      <c r="A5" s="14" t="inlineStr">
        <is>
          <t>Obchodné meno</t>
        </is>
      </c>
      <c r="B5" s="2" t="inlineStr">
        <is>
          <t>Novák služby</t>
        </is>
      </c>
      <c r="C5" s="14" t="inlineStr">
        <is>
          <t>Variabilný symbol</t>
        </is>
      </c>
      <c r="D5" s="2" t="inlineStr">
        <is>
          <t>2026001</t>
        </is>
      </c>
      <c r="E5" s="14" t="inlineStr">
        <is>
          <t>Adresa</t>
        </is>
      </c>
      <c r="F5" s="2" t="inlineStr"/>
      <c r="G5" s="14" t="inlineStr">
        <is>
          <t>E-mail</t>
        </is>
      </c>
      <c r="H5" s="2" t="inlineStr">
        <is>
          <t>jan.novak@example.sk</t>
        </is>
      </c>
    </row>
    <row r="6">
      <c r="A6" s="14" t="inlineStr">
        <is>
          <t>Adresa</t>
        </is>
      </c>
      <c r="B6" s="2" t="inlineStr">
        <is>
          <t>Hlavná 25, 010 01 Žilina</t>
        </is>
      </c>
      <c r="C6" s="14" t="inlineStr">
        <is>
          <t>Dátum vystavenia</t>
        </is>
      </c>
      <c r="D6" s="43" t="n">
        <v>46282</v>
      </c>
      <c r="E6" s="14" t="inlineStr">
        <is>
          <t>IČO</t>
        </is>
      </c>
      <c r="F6" s="2" t="inlineStr"/>
      <c r="G6" s="14" t="inlineStr">
        <is>
          <t>IBAN</t>
        </is>
      </c>
      <c r="H6" s="2" t="inlineStr">
        <is>
          <t>SK31 1100 0000 0029 8765 4321</t>
        </is>
      </c>
    </row>
    <row r="7">
      <c r="A7" s="14" t="inlineStr">
        <is>
          <t>IČO</t>
        </is>
      </c>
      <c r="B7" s="2" t="inlineStr">
        <is>
          <t>51234567</t>
        </is>
      </c>
      <c r="C7" s="14" t="inlineStr">
        <is>
          <t>Dátum dodania</t>
        </is>
      </c>
      <c r="D7" s="43" t="n">
        <v>46282</v>
      </c>
      <c r="E7" s="14" t="inlineStr">
        <is>
          <t>DIČ</t>
        </is>
      </c>
      <c r="F7" s="2" t="inlineStr"/>
      <c r="G7" s="14" t="inlineStr">
        <is>
          <t>BIC / SWIFT</t>
        </is>
      </c>
      <c r="H7" s="2" t="inlineStr">
        <is>
          <t>TATRSKBX</t>
        </is>
      </c>
    </row>
    <row r="8">
      <c r="A8" s="14" t="inlineStr">
        <is>
          <t>DIČ</t>
        </is>
      </c>
      <c r="B8" s="2" t="inlineStr">
        <is>
          <t>1023456789</t>
        </is>
      </c>
      <c r="C8" s="14" t="inlineStr">
        <is>
          <t>Dátum splatnosti</t>
        </is>
      </c>
      <c r="D8" s="43" t="n">
        <v>46296</v>
      </c>
      <c r="E8" s="14" t="inlineStr">
        <is>
          <t>IČ DPH</t>
        </is>
      </c>
      <c r="F8" s="2" t="inlineStr"/>
      <c r="G8" s="14" t="inlineStr">
        <is>
          <t>Režim DPH</t>
        </is>
      </c>
      <c r="H8" s="2" t="inlineStr">
        <is>
          <t>Platiteľ DPH</t>
        </is>
      </c>
    </row>
    <row r="9">
      <c r="A9" s="14" t="inlineStr">
        <is>
          <t>IČ DPH</t>
        </is>
      </c>
      <c r="B9" s="2" t="inlineStr">
        <is>
          <t>SK1023456789</t>
        </is>
      </c>
      <c r="C9" s="13" t="n"/>
      <c r="D9" s="13" t="n"/>
      <c r="E9" s="13" t="n"/>
      <c r="F9" s="13" t="n"/>
      <c r="G9" s="13" t="n"/>
      <c r="H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</row>
    <row r="11" ht="34" customHeight="1">
      <c r="A11" s="15" t="inlineStr">
        <is>
          <t>Položka</t>
        </is>
      </c>
      <c r="B11" s="15" t="inlineStr">
        <is>
          <t>Množstvo</t>
        </is>
      </c>
      <c r="C11" s="15" t="inlineStr">
        <is>
          <t>Jednotka</t>
        </is>
      </c>
      <c r="D11" s="15" t="inlineStr">
        <is>
          <t>Jednotková cena bez DPH</t>
        </is>
      </c>
      <c r="E11" s="15" t="inlineStr">
        <is>
          <t>Sadzba DPH</t>
        </is>
      </c>
      <c r="F11" s="15" t="inlineStr">
        <is>
          <t>Cena bez DPH</t>
        </is>
      </c>
      <c r="G11" s="15" t="inlineStr">
        <is>
          <t>DPH</t>
        </is>
      </c>
      <c r="H11" s="15" t="inlineStr">
        <is>
          <t>Cena spolu</t>
        </is>
      </c>
    </row>
    <row r="12">
      <c r="A12" s="2" t="n"/>
      <c r="B12" s="8" t="n"/>
      <c r="C12" s="8" t="n"/>
      <c r="D12" s="50" t="n"/>
      <c r="E12" s="44" t="n"/>
      <c r="F12" s="51">
        <f>IF(OR($A12="",$B12="",$D12=""),"",$B12*$D12)</f>
        <v/>
      </c>
      <c r="G12" s="51">
        <f>IF(OR($F12="",$E12=""),"",$F12*$E12)</f>
        <v/>
      </c>
      <c r="H12" s="51">
        <f>IF(OR($F12="",$G12=""),"",$F12+$G12)</f>
        <v/>
      </c>
    </row>
    <row r="13">
      <c r="A13" s="2" t="n"/>
      <c r="B13" s="8" t="n"/>
      <c r="C13" s="8" t="n"/>
      <c r="D13" s="50" t="n"/>
      <c r="E13" s="44" t="n"/>
      <c r="F13" s="52">
        <f>IF(OR($A13="",$B13="",$D13=""),"",$B13*$D13)</f>
        <v/>
      </c>
      <c r="G13" s="52">
        <f>IF(OR($F13="",$E13=""),"",$F13*$E13)</f>
        <v/>
      </c>
      <c r="H13" s="52">
        <f>IF(OR($F13="",$G13=""),"",$F13+$G13)</f>
        <v/>
      </c>
    </row>
    <row r="14">
      <c r="A14" s="2" t="n"/>
      <c r="B14" s="8" t="n"/>
      <c r="C14" s="8" t="n"/>
      <c r="D14" s="50" t="n"/>
      <c r="E14" s="44" t="n"/>
      <c r="F14" s="51">
        <f>IF(OR($A14="",$B14="",$D14=""),"",$B14*$D14)</f>
        <v/>
      </c>
      <c r="G14" s="51">
        <f>IF(OR($F14="",$E14=""),"",$F14*$E14)</f>
        <v/>
      </c>
      <c r="H14" s="51">
        <f>IF(OR($F14="",$G14=""),"",$F14+$G14)</f>
        <v/>
      </c>
    </row>
    <row r="15">
      <c r="A15" s="2" t="n"/>
      <c r="B15" s="8" t="n"/>
      <c r="C15" s="8" t="n"/>
      <c r="D15" s="50" t="n"/>
      <c r="E15" s="44" t="n"/>
      <c r="F15" s="52">
        <f>IF(OR($A15="",$B15="",$D15=""),"",$B15*$D15)</f>
        <v/>
      </c>
      <c r="G15" s="52">
        <f>IF(OR($F15="",$E15=""),"",$F15*$E15)</f>
        <v/>
      </c>
      <c r="H15" s="52">
        <f>IF(OR($F15="",$G15=""),"",$F15+$G15)</f>
        <v/>
      </c>
    </row>
    <row r="16">
      <c r="A16" s="2" t="n"/>
      <c r="B16" s="8" t="n"/>
      <c r="C16" s="8" t="n"/>
      <c r="D16" s="50" t="n"/>
      <c r="E16" s="44" t="n"/>
      <c r="F16" s="51">
        <f>IF(OR($A16="",$B16="",$D16=""),"",$B16*$D16)</f>
        <v/>
      </c>
      <c r="G16" s="51">
        <f>IF(OR($F16="",$E16=""),"",$F16*$E16)</f>
        <v/>
      </c>
      <c r="H16" s="51">
        <f>IF(OR($F16="",$G16=""),"",$F16+$G16)</f>
        <v/>
      </c>
    </row>
    <row r="17">
      <c r="A17" s="2" t="n"/>
      <c r="B17" s="8" t="n"/>
      <c r="C17" s="8" t="n"/>
      <c r="D17" s="50" t="n"/>
      <c r="E17" s="44" t="n"/>
      <c r="F17" s="52">
        <f>IF(OR($A17="",$B17="",$D17=""),"",$B17*$D17)</f>
        <v/>
      </c>
      <c r="G17" s="52">
        <f>IF(OR($F17="",$E17=""),"",$F17*$E17)</f>
        <v/>
      </c>
      <c r="H17" s="52">
        <f>IF(OR($F17="",$G17=""),"",$F17+$G17)</f>
        <v/>
      </c>
    </row>
    <row r="18">
      <c r="A18" s="2" t="n"/>
      <c r="B18" s="8" t="n"/>
      <c r="C18" s="8" t="n"/>
      <c r="D18" s="50" t="n"/>
      <c r="E18" s="44" t="n"/>
      <c r="F18" s="51">
        <f>IF(OR($A18="",$B18="",$D18=""),"",$B18*$D18)</f>
        <v/>
      </c>
      <c r="G18" s="51">
        <f>IF(OR($F18="",$E18=""),"",$F18*$E18)</f>
        <v/>
      </c>
      <c r="H18" s="51">
        <f>IF(OR($F18="",$G18=""),"",$F18+$G18)</f>
        <v/>
      </c>
    </row>
    <row r="19">
      <c r="A19" s="2" t="n"/>
      <c r="B19" s="8" t="n"/>
      <c r="C19" s="8" t="n"/>
      <c r="D19" s="50" t="n"/>
      <c r="E19" s="44" t="n"/>
      <c r="F19" s="52">
        <f>IF(OR($A19="",$B19="",$D19=""),"",$B19*$D19)</f>
        <v/>
      </c>
      <c r="G19" s="52">
        <f>IF(OR($F19="",$E19=""),"",$F19*$E19)</f>
        <v/>
      </c>
      <c r="H19" s="52">
        <f>IF(OR($F19="",$G19=""),"",$F19+$G19)</f>
        <v/>
      </c>
    </row>
    <row r="20">
      <c r="A20" s="2" t="n"/>
      <c r="B20" s="8" t="n"/>
      <c r="C20" s="8" t="n"/>
      <c r="D20" s="50" t="n"/>
      <c r="E20" s="44" t="n"/>
      <c r="F20" s="51">
        <f>IF(OR($A20="",$B20="",$D20=""),"",$B20*$D20)</f>
        <v/>
      </c>
      <c r="G20" s="51">
        <f>IF(OR($F20="",$E20=""),"",$F20*$E20)</f>
        <v/>
      </c>
      <c r="H20" s="51">
        <f>IF(OR($F20="",$G20=""),"",$F20+$G20)</f>
        <v/>
      </c>
    </row>
    <row r="21">
      <c r="A21" s="2" t="n"/>
      <c r="B21" s="8" t="n"/>
      <c r="C21" s="8" t="n"/>
      <c r="D21" s="50" t="n"/>
      <c r="E21" s="44" t="n"/>
      <c r="F21" s="52">
        <f>IF(OR($A21="",$B21="",$D21=""),"",$B21*$D21)</f>
        <v/>
      </c>
      <c r="G21" s="52">
        <f>IF(OR($F21="",$E21=""),"",$F21*$E21)</f>
        <v/>
      </c>
      <c r="H21" s="52">
        <f>IF(OR($F21="",$G21=""),"",$F21+$G21)</f>
        <v/>
      </c>
    </row>
    <row r="22">
      <c r="A22" s="2" t="n"/>
      <c r="B22" s="8" t="n"/>
      <c r="C22" s="8" t="n"/>
      <c r="D22" s="50" t="n"/>
      <c r="E22" s="44" t="n"/>
      <c r="F22" s="51">
        <f>IF(OR($A22="",$B22="",$D22=""),"",$B22*$D22)</f>
        <v/>
      </c>
      <c r="G22" s="51">
        <f>IF(OR($F22="",$E22=""),"",$F22*$E22)</f>
        <v/>
      </c>
      <c r="H22" s="51">
        <f>IF(OR($F22="",$G22=""),"",$F22+$G22)</f>
        <v/>
      </c>
    </row>
    <row r="23">
      <c r="A23" s="2" t="n"/>
      <c r="B23" s="8" t="n"/>
      <c r="C23" s="8" t="n"/>
      <c r="D23" s="50" t="n"/>
      <c r="E23" s="44" t="n"/>
      <c r="F23" s="52">
        <f>IF(OR($A23="",$B23="",$D23=""),"",$B23*$D23)</f>
        <v/>
      </c>
      <c r="G23" s="52">
        <f>IF(OR($F23="",$E23=""),"",$F23*$E23)</f>
        <v/>
      </c>
      <c r="H23" s="52">
        <f>IF(OR($F23="",$G23=""),"",$F23+$G23)</f>
        <v/>
      </c>
    </row>
    <row r="24">
      <c r="A24" s="2" t="n"/>
      <c r="B24" s="8" t="n"/>
      <c r="C24" s="8" t="n"/>
      <c r="D24" s="50" t="n"/>
      <c r="E24" s="44" t="n"/>
      <c r="F24" s="51">
        <f>IF(OR($A24="",$B24="",$D24=""),"",$B24*$D24)</f>
        <v/>
      </c>
      <c r="G24" s="51">
        <f>IF(OR($F24="",$E24=""),"",$F24*$E24)</f>
        <v/>
      </c>
      <c r="H24" s="51">
        <f>IF(OR($F24="",$G24=""),"",$F24+$G24)</f>
        <v/>
      </c>
    </row>
    <row r="25">
      <c r="A25" s="2" t="n"/>
      <c r="B25" s="8" t="n"/>
      <c r="C25" s="8" t="n"/>
      <c r="D25" s="50" t="n"/>
      <c r="E25" s="44" t="n"/>
      <c r="F25" s="52">
        <f>IF(OR($A25="",$B25="",$D25=""),"",$B25*$D25)</f>
        <v/>
      </c>
      <c r="G25" s="52">
        <f>IF(OR($F25="",$E25=""),"",$F25*$E25)</f>
        <v/>
      </c>
      <c r="H25" s="52">
        <f>IF(OR($F25="",$G25=""),"",$F25+$G25)</f>
        <v/>
      </c>
    </row>
    <row r="26">
      <c r="A26" s="2" t="n"/>
      <c r="B26" s="8" t="n"/>
      <c r="C26" s="8" t="n"/>
      <c r="D26" s="50" t="n"/>
      <c r="E26" s="44" t="n"/>
      <c r="F26" s="51">
        <f>IF(OR($A26="",$B26="",$D26=""),"",$B26*$D26)</f>
        <v/>
      </c>
      <c r="G26" s="51">
        <f>IF(OR($F26="",$E26=""),"",$F26*$E26)</f>
        <v/>
      </c>
      <c r="H26" s="51">
        <f>IF(OR($F26="",$G26=""),"",$F26+$G26)</f>
        <v/>
      </c>
    </row>
    <row r="27">
      <c r="A27" s="2" t="n"/>
      <c r="B27" s="8" t="n"/>
      <c r="C27" s="8" t="n"/>
      <c r="D27" s="50" t="n"/>
      <c r="E27" s="44" t="n"/>
      <c r="F27" s="52">
        <f>IF(OR($A27="",$B27="",$D27=""),"",$B27*$D27)</f>
        <v/>
      </c>
      <c r="G27" s="52">
        <f>IF(OR($F27="",$E27=""),"",$F27*$E27)</f>
        <v/>
      </c>
      <c r="H27" s="52">
        <f>IF(OR($F27="",$G27=""),"",$F27+$G27)</f>
        <v/>
      </c>
    </row>
    <row r="28">
      <c r="A28" s="2" t="n"/>
      <c r="B28" s="8" t="n"/>
      <c r="C28" s="8" t="n"/>
      <c r="D28" s="50" t="n"/>
      <c r="E28" s="44" t="n"/>
      <c r="F28" s="51">
        <f>IF(OR($A28="",$B28="",$D28=""),"",$B28*$D28)</f>
        <v/>
      </c>
      <c r="G28" s="51">
        <f>IF(OR($F28="",$E28=""),"",$F28*$E28)</f>
        <v/>
      </c>
      <c r="H28" s="51">
        <f>IF(OR($F28="",$G28=""),"",$F28+$G28)</f>
        <v/>
      </c>
    </row>
    <row r="29">
      <c r="A29" s="2" t="n"/>
      <c r="B29" s="8" t="n"/>
      <c r="C29" s="8" t="n"/>
      <c r="D29" s="50" t="n"/>
      <c r="E29" s="44" t="n"/>
      <c r="F29" s="52">
        <f>IF(OR($A29="",$B29="",$D29=""),"",$B29*$D29)</f>
        <v/>
      </c>
      <c r="G29" s="52">
        <f>IF(OR($F29="",$E29=""),"",$F29*$E29)</f>
        <v/>
      </c>
      <c r="H29" s="52">
        <f>IF(OR($F29="",$G29=""),"",$F29+$G29)</f>
        <v/>
      </c>
    </row>
    <row r="30">
      <c r="A30" s="2" t="n"/>
      <c r="B30" s="8" t="n"/>
      <c r="C30" s="8" t="n"/>
      <c r="D30" s="50" t="n"/>
      <c r="E30" s="44" t="n"/>
      <c r="F30" s="51">
        <f>IF(OR($A30="",$B30="",$D30=""),"",$B30*$D30)</f>
        <v/>
      </c>
      <c r="G30" s="51">
        <f>IF(OR($F30="",$E30=""),"",$F30*$E30)</f>
        <v/>
      </c>
      <c r="H30" s="51">
        <f>IF(OR($F30="",$G30=""),"",$F30+$G30)</f>
        <v/>
      </c>
    </row>
    <row r="31">
      <c r="A31" s="2" t="n"/>
      <c r="B31" s="8" t="n"/>
      <c r="C31" s="8" t="n"/>
      <c r="D31" s="50" t="n"/>
      <c r="E31" s="44" t="n"/>
      <c r="F31" s="52">
        <f>IF(OR($A31="",$B31="",$D31=""),"",$B31*$D31)</f>
        <v/>
      </c>
      <c r="G31" s="52">
        <f>IF(OR($F31="",$E31=""),"",$F31*$E31)</f>
        <v/>
      </c>
      <c r="H31" s="52">
        <f>IF(OR($F31="",$G31=""),"",$F31+$G31)</f>
        <v/>
      </c>
    </row>
    <row r="32">
      <c r="A32" s="2" t="n"/>
      <c r="B32" s="8" t="n"/>
      <c r="C32" s="8" t="n"/>
      <c r="D32" s="50" t="n"/>
      <c r="E32" s="44" t="n"/>
      <c r="F32" s="51">
        <f>IF(OR($A32="",$B32="",$D32=""),"",$B32*$D32)</f>
        <v/>
      </c>
      <c r="G32" s="51">
        <f>IF(OR($F32="",$E32=""),"",$F32*$E32)</f>
        <v/>
      </c>
      <c r="H32" s="51">
        <f>IF(OR($F32="",$G32=""),"",$F32+$G32)</f>
        <v/>
      </c>
    </row>
    <row r="33">
      <c r="A33" s="2" t="n"/>
      <c r="B33" s="8" t="n"/>
      <c r="C33" s="8" t="n"/>
      <c r="D33" s="50" t="n"/>
      <c r="E33" s="44" t="n"/>
      <c r="F33" s="52">
        <f>IF(OR($A33="",$B33="",$D33=""),"",$B33*$D33)</f>
        <v/>
      </c>
      <c r="G33" s="52">
        <f>IF(OR($F33="",$E33=""),"",$F33*$E33)</f>
        <v/>
      </c>
      <c r="H33" s="52">
        <f>IF(OR($F33="",$G33=""),"",$F33+$G33)</f>
        <v/>
      </c>
    </row>
    <row r="34">
      <c r="A34" s="2" t="n"/>
      <c r="B34" s="8" t="n"/>
      <c r="C34" s="8" t="n"/>
      <c r="D34" s="50" t="n"/>
      <c r="E34" s="44" t="n"/>
      <c r="F34" s="51">
        <f>IF(OR($A34="",$B34="",$D34=""),"",$B34*$D34)</f>
        <v/>
      </c>
      <c r="G34" s="51">
        <f>IF(OR($F34="",$E34=""),"",$F34*$E34)</f>
        <v/>
      </c>
      <c r="H34" s="51">
        <f>IF(OR($F34="",$G34=""),"",$F34+$G34)</f>
        <v/>
      </c>
    </row>
    <row r="35">
      <c r="A35" s="2" t="n"/>
      <c r="B35" s="8" t="n"/>
      <c r="C35" s="8" t="n"/>
      <c r="D35" s="50" t="n"/>
      <c r="E35" s="44" t="n"/>
      <c r="F35" s="52">
        <f>IF(OR($A35="",$B35="",$D35=""),"",$B35*$D35)</f>
        <v/>
      </c>
      <c r="G35" s="52">
        <f>IF(OR($F35="",$E35=""),"",$F35*$E35)</f>
        <v/>
      </c>
      <c r="H35" s="52">
        <f>IF(OR($F35="",$G35=""),"",$F35+$G35)</f>
        <v/>
      </c>
    </row>
    <row r="36">
      <c r="A36" s="2" t="n"/>
      <c r="B36" s="8" t="n"/>
      <c r="C36" s="8" t="n"/>
      <c r="D36" s="50" t="n"/>
      <c r="E36" s="44" t="n"/>
      <c r="F36" s="51">
        <f>IF(OR($A36="",$B36="",$D36=""),"",$B36*$D36)</f>
        <v/>
      </c>
      <c r="G36" s="51">
        <f>IF(OR($F36="",$E36=""),"",$F36*$E36)</f>
        <v/>
      </c>
      <c r="H36" s="51">
        <f>IF(OR($F36="",$G36=""),"",$F36+$G36)</f>
        <v/>
      </c>
    </row>
    <row r="37">
      <c r="A37" s="2" t="n"/>
      <c r="B37" s="8" t="n"/>
      <c r="C37" s="8" t="n"/>
      <c r="D37" s="50" t="n"/>
      <c r="E37" s="44" t="n"/>
      <c r="F37" s="52">
        <f>IF(OR($A37="",$B37="",$D37=""),"",$B37*$D37)</f>
        <v/>
      </c>
      <c r="G37" s="52">
        <f>IF(OR($F37="",$E37=""),"",$F37*$E37)</f>
        <v/>
      </c>
      <c r="H37" s="52">
        <f>IF(OR($F37="",$G37=""),"",$F37+$G37)</f>
        <v/>
      </c>
    </row>
    <row r="38">
      <c r="A38" s="2" t="n"/>
      <c r="B38" s="8" t="n"/>
      <c r="C38" s="8" t="n"/>
      <c r="D38" s="50" t="n"/>
      <c r="E38" s="44" t="n"/>
      <c r="F38" s="51">
        <f>IF(OR($A38="",$B38="",$D38=""),"",$B38*$D38)</f>
        <v/>
      </c>
      <c r="G38" s="51">
        <f>IF(OR($F38="",$E38=""),"",$F38*$E38)</f>
        <v/>
      </c>
      <c r="H38" s="51">
        <f>IF(OR($F38="",$G38=""),"",$F38+$G38)</f>
        <v/>
      </c>
    </row>
    <row r="39">
      <c r="A39" s="2" t="n"/>
      <c r="B39" s="8" t="n"/>
      <c r="C39" s="8" t="n"/>
      <c r="D39" s="50" t="n"/>
      <c r="E39" s="44" t="n"/>
      <c r="F39" s="52">
        <f>IF(OR($A39="",$B39="",$D39=""),"",$B39*$D39)</f>
        <v/>
      </c>
      <c r="G39" s="52">
        <f>IF(OR($F39="",$E39=""),"",$F39*$E39)</f>
        <v/>
      </c>
      <c r="H39" s="52">
        <f>IF(OR($F39="",$G39=""),"",$F39+$G39)</f>
        <v/>
      </c>
    </row>
    <row r="40">
      <c r="A40" s="2" t="n"/>
      <c r="B40" s="8" t="n"/>
      <c r="C40" s="8" t="n"/>
      <c r="D40" s="50" t="n"/>
      <c r="E40" s="44" t="n"/>
      <c r="F40" s="51">
        <f>IF(OR($A40="",$B40="",$D40=""),"",$B40*$D40)</f>
        <v/>
      </c>
      <c r="G40" s="51">
        <f>IF(OR($F40="",$E40=""),"",$F40*$E40)</f>
        <v/>
      </c>
      <c r="H40" s="51">
        <f>IF(OR($F40="",$G40=""),"",$F40+$G40)</f>
        <v/>
      </c>
    </row>
    <row r="41">
      <c r="A41" s="2" t="n"/>
      <c r="B41" s="8" t="n"/>
      <c r="C41" s="8" t="n"/>
      <c r="D41" s="50" t="n"/>
      <c r="E41" s="44" t="n"/>
      <c r="F41" s="52">
        <f>IF(OR($A41="",$B41="",$D41=""),"",$B41*$D41)</f>
        <v/>
      </c>
      <c r="G41" s="52">
        <f>IF(OR($F41="",$E41=""),"",$F41*$E41)</f>
        <v/>
      </c>
      <c r="H41" s="52">
        <f>IF(OR($F41="",$G41=""),"",$F41+$G41)</f>
        <v/>
      </c>
    </row>
    <row r="42">
      <c r="A42" s="2" t="n"/>
      <c r="B42" s="8" t="n"/>
      <c r="C42" s="8" t="n"/>
      <c r="D42" s="50" t="n"/>
      <c r="E42" s="44" t="n"/>
      <c r="F42" s="51">
        <f>IF(OR($A42="",$B42="",$D42=""),"",$B42*$D42)</f>
        <v/>
      </c>
      <c r="G42" s="51">
        <f>IF(OR($F42="",$E42=""),"",$F42*$E42)</f>
        <v/>
      </c>
      <c r="H42" s="51">
        <f>IF(OR($F42="",$G42=""),"",$F42+$G42)</f>
        <v/>
      </c>
    </row>
    <row r="43">
      <c r="A43" s="2" t="n"/>
      <c r="B43" s="8" t="n"/>
      <c r="C43" s="8" t="n"/>
      <c r="D43" s="50" t="n"/>
      <c r="E43" s="44" t="n"/>
      <c r="F43" s="52">
        <f>IF(OR($A43="",$B43="",$D43=""),"",$B43*$D43)</f>
        <v/>
      </c>
      <c r="G43" s="52">
        <f>IF(OR($F43="",$E43=""),"",$F43*$E43)</f>
        <v/>
      </c>
      <c r="H43" s="52">
        <f>IF(OR($F43="",$G43=""),"",$F43+$G43)</f>
        <v/>
      </c>
    </row>
    <row r="44">
      <c r="A44" s="2" t="n"/>
      <c r="B44" s="8" t="n"/>
      <c r="C44" s="8" t="n"/>
      <c r="D44" s="50" t="n"/>
      <c r="E44" s="44" t="n"/>
      <c r="F44" s="51">
        <f>IF(OR($A44="",$B44="",$D44=""),"",$B44*$D44)</f>
        <v/>
      </c>
      <c r="G44" s="51">
        <f>IF(OR($F44="",$E44=""),"",$F44*$E44)</f>
        <v/>
      </c>
      <c r="H44" s="51">
        <f>IF(OR($F44="",$G44=""),"",$F44+$G44)</f>
        <v/>
      </c>
    </row>
    <row r="45">
      <c r="A45" s="2" t="n"/>
      <c r="B45" s="8" t="n"/>
      <c r="C45" s="8" t="n"/>
      <c r="D45" s="50" t="n"/>
      <c r="E45" s="44" t="n"/>
      <c r="F45" s="52">
        <f>IF(OR($A45="",$B45="",$D45=""),"",$B45*$D45)</f>
        <v/>
      </c>
      <c r="G45" s="52">
        <f>IF(OR($F45="",$E45=""),"",$F45*$E45)</f>
        <v/>
      </c>
      <c r="H45" s="52">
        <f>IF(OR($F45="",$G45=""),"",$F45+$G45)</f>
        <v/>
      </c>
    </row>
    <row r="46">
      <c r="A46" s="2" t="n"/>
      <c r="B46" s="8" t="n"/>
      <c r="C46" s="8" t="n"/>
      <c r="D46" s="50" t="n"/>
      <c r="E46" s="44" t="n"/>
      <c r="F46" s="51">
        <f>IF(OR($A46="",$B46="",$D46=""),"",$B46*$D46)</f>
        <v/>
      </c>
      <c r="G46" s="51">
        <f>IF(OR($F46="",$E46=""),"",$F46*$E46)</f>
        <v/>
      </c>
      <c r="H46" s="51">
        <f>IF(OR($F46="",$G46=""),"",$F46+$G46)</f>
        <v/>
      </c>
    </row>
    <row r="47">
      <c r="A47" s="2" t="n"/>
      <c r="B47" s="8" t="n"/>
      <c r="C47" s="8" t="n"/>
      <c r="D47" s="50" t="n"/>
      <c r="E47" s="44" t="n"/>
      <c r="F47" s="52">
        <f>IF(OR($A47="",$B47="",$D47=""),"",$B47*$D47)</f>
        <v/>
      </c>
      <c r="G47" s="52">
        <f>IF(OR($F47="",$E47=""),"",$F47*$E47)</f>
        <v/>
      </c>
      <c r="H47" s="52">
        <f>IF(OR($F47="",$G47=""),"",$F47+$G47)</f>
        <v/>
      </c>
    </row>
    <row r="48">
      <c r="A48" s="2" t="n"/>
      <c r="B48" s="8" t="n"/>
      <c r="C48" s="8" t="n"/>
      <c r="D48" s="50" t="n"/>
      <c r="E48" s="44" t="n"/>
      <c r="F48" s="51">
        <f>IF(OR($A48="",$B48="",$D48=""),"",$B48*$D48)</f>
        <v/>
      </c>
      <c r="G48" s="51">
        <f>IF(OR($F48="",$E48=""),"",$F48*$E48)</f>
        <v/>
      </c>
      <c r="H48" s="51">
        <f>IF(OR($F48="",$G48=""),"",$F48+$G48)</f>
        <v/>
      </c>
    </row>
    <row r="49">
      <c r="A49" s="2" t="n"/>
      <c r="B49" s="8" t="n"/>
      <c r="C49" s="8" t="n"/>
      <c r="D49" s="50" t="n"/>
      <c r="E49" s="44" t="n"/>
      <c r="F49" s="52">
        <f>IF(OR($A49="",$B49="",$D49=""),"",$B49*$D49)</f>
        <v/>
      </c>
      <c r="G49" s="52">
        <f>IF(OR($F49="",$E49=""),"",$F49*$E49)</f>
        <v/>
      </c>
      <c r="H49" s="52">
        <f>IF(OR($F49="",$G49=""),"",$F49+$G49)</f>
        <v/>
      </c>
    </row>
    <row r="50">
      <c r="A50" s="2" t="n"/>
      <c r="B50" s="8" t="n"/>
      <c r="C50" s="8" t="n"/>
      <c r="D50" s="50" t="n"/>
      <c r="E50" s="44" t="n"/>
      <c r="F50" s="51">
        <f>IF(OR($A50="",$B50="",$D50=""),"",$B50*$D50)</f>
        <v/>
      </c>
      <c r="G50" s="51">
        <f>IF(OR($F50="",$E50=""),"",$F50*$E50)</f>
        <v/>
      </c>
      <c r="H50" s="51">
        <f>IF(OR($F50="",$G50=""),"",$F50+$G50)</f>
        <v/>
      </c>
    </row>
    <row r="51">
      <c r="A51" s="2" t="n"/>
      <c r="B51" s="8" t="n"/>
      <c r="C51" s="8" t="n"/>
      <c r="D51" s="50" t="n"/>
      <c r="E51" s="44" t="n"/>
      <c r="F51" s="52">
        <f>IF(OR($A51="",$B51="",$D51=""),"",$B51*$D51)</f>
        <v/>
      </c>
      <c r="G51" s="52">
        <f>IF(OR($F51="",$E51=""),"",$F51*$E51)</f>
        <v/>
      </c>
      <c r="H51" s="52">
        <f>IF(OR($F51="",$G51=""),"",$F51+$G51)</f>
        <v/>
      </c>
    </row>
    <row r="52">
      <c r="A52" s="2" t="n"/>
      <c r="B52" s="8" t="n"/>
      <c r="C52" s="8" t="n"/>
      <c r="D52" s="50" t="n"/>
      <c r="E52" s="44" t="n"/>
      <c r="F52" s="51">
        <f>IF(OR($A52="",$B52="",$D52=""),"",$B52*$D52)</f>
        <v/>
      </c>
      <c r="G52" s="51">
        <f>IF(OR($F52="",$E52=""),"",$F52*$E52)</f>
        <v/>
      </c>
      <c r="H52" s="51">
        <f>IF(OR($F52="",$G52=""),"",$F52+$G52)</f>
        <v/>
      </c>
    </row>
    <row r="53">
      <c r="A53" s="2" t="n"/>
      <c r="B53" s="8" t="n"/>
      <c r="C53" s="8" t="n"/>
      <c r="D53" s="50" t="n"/>
      <c r="E53" s="44" t="n"/>
      <c r="F53" s="52">
        <f>IF(OR($A53="",$B53="",$D53=""),"",$B53*$D53)</f>
        <v/>
      </c>
      <c r="G53" s="52">
        <f>IF(OR($F53="",$E53=""),"",$F53*$E53)</f>
        <v/>
      </c>
      <c r="H53" s="52">
        <f>IF(OR($F53="",$G53=""),"",$F53+$G53)</f>
        <v/>
      </c>
    </row>
    <row r="54">
      <c r="A54" s="2" t="n"/>
      <c r="B54" s="8" t="n"/>
      <c r="C54" s="8" t="n"/>
      <c r="D54" s="50" t="n"/>
      <c r="E54" s="44" t="n"/>
      <c r="F54" s="51">
        <f>IF(OR($A54="",$B54="",$D54=""),"",$B54*$D54)</f>
        <v/>
      </c>
      <c r="G54" s="51">
        <f>IF(OR($F54="",$E54=""),"",$F54*$E54)</f>
        <v/>
      </c>
      <c r="H54" s="51">
        <f>IF(OR($F54="",$G54=""),"",$F54+$G54)</f>
        <v/>
      </c>
    </row>
    <row r="55">
      <c r="A55" s="2" t="n"/>
      <c r="B55" s="8" t="n"/>
      <c r="C55" s="8" t="n"/>
      <c r="D55" s="50" t="n"/>
      <c r="E55" s="44" t="n"/>
      <c r="F55" s="52">
        <f>IF(OR($A55="",$B55="",$D55=""),"",$B55*$D55)</f>
        <v/>
      </c>
      <c r="G55" s="52">
        <f>IF(OR($F55="",$E55=""),"",$F55*$E55)</f>
        <v/>
      </c>
      <c r="H55" s="52">
        <f>IF(OR($F55="",$G55=""),"",$F55+$G55)</f>
        <v/>
      </c>
    </row>
    <row r="56">
      <c r="A56" s="2" t="n"/>
      <c r="B56" s="8" t="n"/>
      <c r="C56" s="8" t="n"/>
      <c r="D56" s="50" t="n"/>
      <c r="E56" s="44" t="n"/>
      <c r="F56" s="51">
        <f>IF(OR($A56="",$B56="",$D56=""),"",$B56*$D56)</f>
        <v/>
      </c>
      <c r="G56" s="51">
        <f>IF(OR($F56="",$E56=""),"",$F56*$E56)</f>
        <v/>
      </c>
      <c r="H56" s="51">
        <f>IF(OR($F56="",$G56=""),"",$F56+$G56)</f>
        <v/>
      </c>
    </row>
    <row r="57">
      <c r="A57" s="2" t="n"/>
      <c r="B57" s="8" t="n"/>
      <c r="C57" s="8" t="n"/>
      <c r="D57" s="50" t="n"/>
      <c r="E57" s="44" t="n"/>
      <c r="F57" s="52">
        <f>IF(OR($A57="",$B57="",$D57=""),"",$B57*$D57)</f>
        <v/>
      </c>
      <c r="G57" s="52">
        <f>IF(OR($F57="",$E57=""),"",$F57*$E57)</f>
        <v/>
      </c>
      <c r="H57" s="52">
        <f>IF(OR($F57="",$G57=""),"",$F57+$G57)</f>
        <v/>
      </c>
    </row>
    <row r="58">
      <c r="A58" s="2" t="n"/>
      <c r="B58" s="8" t="n"/>
      <c r="C58" s="8" t="n"/>
      <c r="D58" s="50" t="n"/>
      <c r="E58" s="44" t="n"/>
      <c r="F58" s="51">
        <f>IF(OR($A58="",$B58="",$D58=""),"",$B58*$D58)</f>
        <v/>
      </c>
      <c r="G58" s="51">
        <f>IF(OR($F58="",$E58=""),"",$F58*$E58)</f>
        <v/>
      </c>
      <c r="H58" s="51">
        <f>IF(OR($F58="",$G58=""),"",$F58+$G58)</f>
        <v/>
      </c>
    </row>
    <row r="59">
      <c r="A59" s="2" t="n"/>
      <c r="B59" s="8" t="n"/>
      <c r="C59" s="8" t="n"/>
      <c r="D59" s="50" t="n"/>
      <c r="E59" s="44" t="n"/>
      <c r="F59" s="52">
        <f>IF(OR($A59="",$B59="",$D59=""),"",$B59*$D59)</f>
        <v/>
      </c>
      <c r="G59" s="52">
        <f>IF(OR($F59="",$E59=""),"",$F59*$E59)</f>
        <v/>
      </c>
      <c r="H59" s="52">
        <f>IF(OR($F59="",$G59=""),"",$F59+$G59)</f>
        <v/>
      </c>
    </row>
    <row r="60">
      <c r="A60" s="2" t="n"/>
      <c r="B60" s="8" t="n"/>
      <c r="C60" s="8" t="n"/>
      <c r="D60" s="50" t="n"/>
      <c r="E60" s="44" t="n"/>
      <c r="F60" s="51">
        <f>IF(OR($A60="",$B60="",$D60=""),"",$B60*$D60)</f>
        <v/>
      </c>
      <c r="G60" s="51">
        <f>IF(OR($F60="",$E60=""),"",$F60*$E60)</f>
        <v/>
      </c>
      <c r="H60" s="51">
        <f>IF(OR($F60="",$G60=""),"",$F60+$G60)</f>
        <v/>
      </c>
    </row>
    <row r="61">
      <c r="A61" s="2" t="n"/>
      <c r="B61" s="8" t="n"/>
      <c r="C61" s="8" t="n"/>
      <c r="D61" s="50" t="n"/>
      <c r="E61" s="44" t="n"/>
      <c r="F61" s="52">
        <f>IF(OR($A61="",$B61="",$D61=""),"",$B61*$D61)</f>
        <v/>
      </c>
      <c r="G61" s="52">
        <f>IF(OR($F61="",$E61=""),"",$F61*$E61)</f>
        <v/>
      </c>
      <c r="H61" s="52">
        <f>IF(OR($F61="",$G61=""),"",$F61+$G61)</f>
        <v/>
      </c>
    </row>
    <row r="62">
      <c r="A62" s="2" t="n"/>
      <c r="B62" s="8" t="n"/>
      <c r="C62" s="8" t="n"/>
      <c r="D62" s="50" t="n"/>
      <c r="E62" s="44" t="n"/>
      <c r="F62" s="51">
        <f>IF(OR($A62="",$B62="",$D62=""),"",$B62*$D62)</f>
        <v/>
      </c>
      <c r="G62" s="51">
        <f>IF(OR($F62="",$E62=""),"",$F62*$E62)</f>
        <v/>
      </c>
      <c r="H62" s="51">
        <f>IF(OR($F62="",$G62=""),"",$F62+$G62)</f>
        <v/>
      </c>
    </row>
    <row r="63">
      <c r="A63" s="2" t="n"/>
      <c r="B63" s="8" t="n"/>
      <c r="C63" s="8" t="n"/>
      <c r="D63" s="50" t="n"/>
      <c r="E63" s="44" t="n"/>
      <c r="F63" s="52">
        <f>IF(OR($A63="",$B63="",$D63=""),"",$B63*$D63)</f>
        <v/>
      </c>
      <c r="G63" s="52">
        <f>IF(OR($F63="",$E63=""),"",$F63*$E63)</f>
        <v/>
      </c>
      <c r="H63" s="52">
        <f>IF(OR($F63="",$G63=""),"",$F63+$G63)</f>
        <v/>
      </c>
    </row>
    <row r="64">
      <c r="A64" s="2" t="n"/>
      <c r="B64" s="8" t="n"/>
      <c r="C64" s="8" t="n"/>
      <c r="D64" s="50" t="n"/>
      <c r="E64" s="44" t="n"/>
      <c r="F64" s="51">
        <f>IF(OR($A64="",$B64="",$D64=""),"",$B64*$D64)</f>
        <v/>
      </c>
      <c r="G64" s="51">
        <f>IF(OR($F64="",$E64=""),"",$F64*$E64)</f>
        <v/>
      </c>
      <c r="H64" s="51">
        <f>IF(OR($F64="",$G64=""),"",$F64+$G64)</f>
        <v/>
      </c>
    </row>
    <row r="65">
      <c r="A65" s="2" t="n"/>
      <c r="B65" s="8" t="n"/>
      <c r="C65" s="8" t="n"/>
      <c r="D65" s="50" t="n"/>
      <c r="E65" s="44" t="n"/>
      <c r="F65" s="52">
        <f>IF(OR($A65="",$B65="",$D65=""),"",$B65*$D65)</f>
        <v/>
      </c>
      <c r="G65" s="52">
        <f>IF(OR($F65="",$E65=""),"",$F65*$E65)</f>
        <v/>
      </c>
      <c r="H65" s="52">
        <f>IF(OR($F65="",$G65=""),"",$F65+$G65)</f>
        <v/>
      </c>
    </row>
    <row r="66">
      <c r="A66" s="2" t="n"/>
      <c r="B66" s="8" t="n"/>
      <c r="C66" s="8" t="n"/>
      <c r="D66" s="50" t="n"/>
      <c r="E66" s="44" t="n"/>
      <c r="F66" s="51">
        <f>IF(OR($A66="",$B66="",$D66=""),"",$B66*$D66)</f>
        <v/>
      </c>
      <c r="G66" s="51">
        <f>IF(OR($F66="",$E66=""),"",$F66*$E66)</f>
        <v/>
      </c>
      <c r="H66" s="51">
        <f>IF(OR($F66="",$G66=""),"",$F66+$G66)</f>
        <v/>
      </c>
    </row>
    <row r="67">
      <c r="A67" s="2" t="n"/>
      <c r="B67" s="8" t="n"/>
      <c r="C67" s="8" t="n"/>
      <c r="D67" s="50" t="n"/>
      <c r="E67" s="44" t="n"/>
      <c r="F67" s="52">
        <f>IF(OR($A67="",$B67="",$D67=""),"",$B67*$D67)</f>
        <v/>
      </c>
      <c r="G67" s="52">
        <f>IF(OR($F67="",$E67=""),"",$F67*$E67)</f>
        <v/>
      </c>
      <c r="H67" s="52">
        <f>IF(OR($F67="",$G67=""),"",$F67+$G67)</f>
        <v/>
      </c>
    </row>
    <row r="68">
      <c r="A68" s="2" t="n"/>
      <c r="B68" s="8" t="n"/>
      <c r="C68" s="8" t="n"/>
      <c r="D68" s="50" t="n"/>
      <c r="E68" s="44" t="n"/>
      <c r="F68" s="51">
        <f>IF(OR($A68="",$B68="",$D68=""),"",$B68*$D68)</f>
        <v/>
      </c>
      <c r="G68" s="51">
        <f>IF(OR($F68="",$E68=""),"",$F68*$E68)</f>
        <v/>
      </c>
      <c r="H68" s="51">
        <f>IF(OR($F68="",$G68=""),"",$F68+$G68)</f>
        <v/>
      </c>
    </row>
    <row r="69">
      <c r="A69" s="2" t="n"/>
      <c r="B69" s="8" t="n"/>
      <c r="C69" s="8" t="n"/>
      <c r="D69" s="50" t="n"/>
      <c r="E69" s="44" t="n"/>
      <c r="F69" s="52">
        <f>IF(OR($A69="",$B69="",$D69=""),"",$B69*$D69)</f>
        <v/>
      </c>
      <c r="G69" s="52">
        <f>IF(OR($F69="",$E69=""),"",$F69*$E69)</f>
        <v/>
      </c>
      <c r="H69" s="52">
        <f>IF(OR($F69="",$G69=""),"",$F69+$G69)</f>
        <v/>
      </c>
    </row>
    <row r="70">
      <c r="A70" s="2" t="n"/>
      <c r="B70" s="8" t="n"/>
      <c r="C70" s="8" t="n"/>
      <c r="D70" s="50" t="n"/>
      <c r="E70" s="44" t="n"/>
      <c r="F70" s="51">
        <f>IF(OR($A70="",$B70="",$D70=""),"",$B70*$D70)</f>
        <v/>
      </c>
      <c r="G70" s="51">
        <f>IF(OR($F70="",$E70=""),"",$F70*$E70)</f>
        <v/>
      </c>
      <c r="H70" s="51">
        <f>IF(OR($F70="",$G70=""),"",$F70+$G70)</f>
        <v/>
      </c>
    </row>
    <row r="71">
      <c r="A71" s="2" t="n"/>
      <c r="B71" s="8" t="n"/>
      <c r="C71" s="8" t="n"/>
      <c r="D71" s="50" t="n"/>
      <c r="E71" s="44" t="n"/>
      <c r="F71" s="52">
        <f>IF(OR($A71="",$B71="",$D71=""),"",$B71*$D71)</f>
        <v/>
      </c>
      <c r="G71" s="52">
        <f>IF(OR($F71="",$E71=""),"",$F71*$E71)</f>
        <v/>
      </c>
      <c r="H71" s="52">
        <f>IF(OR($F71="",$G71=""),"",$F71+$G71)</f>
        <v/>
      </c>
    </row>
    <row r="72">
      <c r="A72" s="2" t="n"/>
      <c r="B72" s="8" t="n"/>
      <c r="C72" s="8" t="n"/>
      <c r="D72" s="50" t="n"/>
      <c r="E72" s="44" t="n"/>
      <c r="F72" s="51">
        <f>IF(OR($A72="",$B72="",$D72=""),"",$B72*$D72)</f>
        <v/>
      </c>
      <c r="G72" s="51">
        <f>IF(OR($F72="",$E72=""),"",$F72*$E72)</f>
        <v/>
      </c>
      <c r="H72" s="51">
        <f>IF(OR($F72="",$G72=""),"",$F72+$G72)</f>
        <v/>
      </c>
    </row>
    <row r="73">
      <c r="A73" s="2" t="n"/>
      <c r="B73" s="8" t="n"/>
      <c r="C73" s="8" t="n"/>
      <c r="D73" s="50" t="n"/>
      <c r="E73" s="44" t="n"/>
      <c r="F73" s="52">
        <f>IF(OR($A73="",$B73="",$D73=""),"",$B73*$D73)</f>
        <v/>
      </c>
      <c r="G73" s="52">
        <f>IF(OR($F73="",$E73=""),"",$F73*$E73)</f>
        <v/>
      </c>
      <c r="H73" s="52">
        <f>IF(OR($F73="",$G73=""),"",$F73+$G73)</f>
        <v/>
      </c>
    </row>
    <row r="74">
      <c r="A74" s="2" t="n"/>
      <c r="B74" s="8" t="n"/>
      <c r="C74" s="8" t="n"/>
      <c r="D74" s="50" t="n"/>
      <c r="E74" s="44" t="n"/>
      <c r="F74" s="51">
        <f>IF(OR($A74="",$B74="",$D74=""),"",$B74*$D74)</f>
        <v/>
      </c>
      <c r="G74" s="51">
        <f>IF(OR($F74="",$E74=""),"",$F74*$E74)</f>
        <v/>
      </c>
      <c r="H74" s="51">
        <f>IF(OR($F74="",$G74=""),"",$F74+$G74)</f>
        <v/>
      </c>
    </row>
    <row r="75">
      <c r="A75" s="2" t="n"/>
      <c r="B75" s="8" t="n"/>
      <c r="C75" s="8" t="n"/>
      <c r="D75" s="50" t="n"/>
      <c r="E75" s="44" t="n"/>
      <c r="F75" s="52">
        <f>IF(OR($A75="",$B75="",$D75=""),"",$B75*$D75)</f>
        <v/>
      </c>
      <c r="G75" s="52">
        <f>IF(OR($F75="",$E75=""),"",$F75*$E75)</f>
        <v/>
      </c>
      <c r="H75" s="52">
        <f>IF(OR($F75="",$G75=""),"",$F75+$G75)</f>
        <v/>
      </c>
    </row>
    <row r="76">
      <c r="A76" s="2" t="n"/>
      <c r="B76" s="8" t="n"/>
      <c r="C76" s="8" t="n"/>
      <c r="D76" s="50" t="n"/>
      <c r="E76" s="44" t="n"/>
      <c r="F76" s="51">
        <f>IF(OR($A76="",$B76="",$D76=""),"",$B76*$D76)</f>
        <v/>
      </c>
      <c r="G76" s="51">
        <f>IF(OR($F76="",$E76=""),"",$F76*$E76)</f>
        <v/>
      </c>
      <c r="H76" s="51">
        <f>IF(OR($F76="",$G76=""),"",$F76+$G76)</f>
        <v/>
      </c>
    </row>
    <row r="77">
      <c r="A77" s="2" t="n"/>
      <c r="B77" s="8" t="n"/>
      <c r="C77" s="8" t="n"/>
      <c r="D77" s="50" t="n"/>
      <c r="E77" s="44" t="n"/>
      <c r="F77" s="52">
        <f>IF(OR($A77="",$B77="",$D77=""),"",$B77*$D77)</f>
        <v/>
      </c>
      <c r="G77" s="52">
        <f>IF(OR($F77="",$E77=""),"",$F77*$E77)</f>
        <v/>
      </c>
      <c r="H77" s="52">
        <f>IF(OR($F77="",$G77=""),"",$F77+$G77)</f>
        <v/>
      </c>
    </row>
    <row r="78">
      <c r="A78" s="2" t="n"/>
      <c r="B78" s="8" t="n"/>
      <c r="C78" s="8" t="n"/>
      <c r="D78" s="50" t="n"/>
      <c r="E78" s="44" t="n"/>
      <c r="F78" s="51">
        <f>IF(OR($A78="",$B78="",$D78=""),"",$B78*$D78)</f>
        <v/>
      </c>
      <c r="G78" s="51">
        <f>IF(OR($F78="",$E78=""),"",$F78*$E78)</f>
        <v/>
      </c>
      <c r="H78" s="51">
        <f>IF(OR($F78="",$G78=""),"",$F78+$G78)</f>
        <v/>
      </c>
    </row>
    <row r="79">
      <c r="A79" s="2" t="n"/>
      <c r="B79" s="8" t="n"/>
      <c r="C79" s="8" t="n"/>
      <c r="D79" s="50" t="n"/>
      <c r="E79" s="44" t="n"/>
      <c r="F79" s="52">
        <f>IF(OR($A79="",$B79="",$D79=""),"",$B79*$D79)</f>
        <v/>
      </c>
      <c r="G79" s="52">
        <f>IF(OR($F79="",$E79=""),"",$F79*$E79)</f>
        <v/>
      </c>
      <c r="H79" s="52">
        <f>IF(OR($F79="",$G79=""),"",$F79+$G79)</f>
        <v/>
      </c>
    </row>
    <row r="80">
      <c r="A80" s="2" t="n"/>
      <c r="B80" s="8" t="n"/>
      <c r="C80" s="8" t="n"/>
      <c r="D80" s="50" t="n"/>
      <c r="E80" s="44" t="n"/>
      <c r="F80" s="51">
        <f>IF(OR($A80="",$B80="",$D80=""),"",$B80*$D80)</f>
        <v/>
      </c>
      <c r="G80" s="51">
        <f>IF(OR($F80="",$E80=""),"",$F80*$E80)</f>
        <v/>
      </c>
      <c r="H80" s="51">
        <f>IF(OR($F80="",$G80=""),"",$F80+$G80)</f>
        <v/>
      </c>
    </row>
    <row r="81">
      <c r="A81" s="2" t="n"/>
      <c r="B81" s="8" t="n"/>
      <c r="C81" s="8" t="n"/>
      <c r="D81" s="50" t="n"/>
      <c r="E81" s="44" t="n"/>
      <c r="F81" s="52">
        <f>IF(OR($A81="",$B81="",$D81=""),"",$B81*$D81)</f>
        <v/>
      </c>
      <c r="G81" s="52">
        <f>IF(OR($F81="",$E81=""),"",$F81*$E81)</f>
        <v/>
      </c>
      <c r="H81" s="52">
        <f>IF(OR($F81="",$G81=""),"",$F81+$G81)</f>
        <v/>
      </c>
    </row>
    <row r="82">
      <c r="A82" s="2" t="n"/>
      <c r="B82" s="8" t="n"/>
      <c r="C82" s="8" t="n"/>
      <c r="D82" s="50" t="n"/>
      <c r="E82" s="44" t="n"/>
      <c r="F82" s="51">
        <f>IF(OR($A82="",$B82="",$D82=""),"",$B82*$D82)</f>
        <v/>
      </c>
      <c r="G82" s="51">
        <f>IF(OR($F82="",$E82=""),"",$F82*$E82)</f>
        <v/>
      </c>
      <c r="H82" s="51">
        <f>IF(OR($F82="",$G82=""),"",$F82+$G82)</f>
        <v/>
      </c>
    </row>
    <row r="83">
      <c r="A83" s="2" t="n"/>
      <c r="B83" s="8" t="n"/>
      <c r="C83" s="8" t="n"/>
      <c r="D83" s="50" t="n"/>
      <c r="E83" s="44" t="n"/>
      <c r="F83" s="52">
        <f>IF(OR($A83="",$B83="",$D83=""),"",$B83*$D83)</f>
        <v/>
      </c>
      <c r="G83" s="52">
        <f>IF(OR($F83="",$E83=""),"",$F83*$E83)</f>
        <v/>
      </c>
      <c r="H83" s="52">
        <f>IF(OR($F83="",$G83=""),"",$F83+$G83)</f>
        <v/>
      </c>
    </row>
    <row r="84">
      <c r="A84" s="2" t="n"/>
      <c r="B84" s="8" t="n"/>
      <c r="C84" s="8" t="n"/>
      <c r="D84" s="50" t="n"/>
      <c r="E84" s="44" t="n"/>
      <c r="F84" s="51">
        <f>IF(OR($A84="",$B84="",$D84=""),"",$B84*$D84)</f>
        <v/>
      </c>
      <c r="G84" s="51">
        <f>IF(OR($F84="",$E84=""),"",$F84*$E84)</f>
        <v/>
      </c>
      <c r="H84" s="51">
        <f>IF(OR($F84="",$G84=""),"",$F84+$G84)</f>
        <v/>
      </c>
    </row>
    <row r="85">
      <c r="A85" s="2" t="n"/>
      <c r="B85" s="8" t="n"/>
      <c r="C85" s="8" t="n"/>
      <c r="D85" s="50" t="n"/>
      <c r="E85" s="44" t="n"/>
      <c r="F85" s="52">
        <f>IF(OR($A85="",$B85="",$D85=""),"",$B85*$D85)</f>
        <v/>
      </c>
      <c r="G85" s="52">
        <f>IF(OR($F85="",$E85=""),"",$F85*$E85)</f>
        <v/>
      </c>
      <c r="H85" s="52">
        <f>IF(OR($F85="",$G85=""),"",$F85+$G85)</f>
        <v/>
      </c>
    </row>
    <row r="86">
      <c r="A86" s="2" t="n"/>
      <c r="B86" s="8" t="n"/>
      <c r="C86" s="8" t="n"/>
      <c r="D86" s="50" t="n"/>
      <c r="E86" s="44" t="n"/>
      <c r="F86" s="51">
        <f>IF(OR($A86="",$B86="",$D86=""),"",$B86*$D86)</f>
        <v/>
      </c>
      <c r="G86" s="51">
        <f>IF(OR($F86="",$E86=""),"",$F86*$E86)</f>
        <v/>
      </c>
      <c r="H86" s="51">
        <f>IF(OR($F86="",$G86=""),"",$F86+$G86)</f>
        <v/>
      </c>
    </row>
    <row r="87">
      <c r="A87" s="2" t="n"/>
      <c r="B87" s="8" t="n"/>
      <c r="C87" s="8" t="n"/>
      <c r="D87" s="50" t="n"/>
      <c r="E87" s="44" t="n"/>
      <c r="F87" s="52">
        <f>IF(OR($A87="",$B87="",$D87=""),"",$B87*$D87)</f>
        <v/>
      </c>
      <c r="G87" s="52">
        <f>IF(OR($F87="",$E87=""),"",$F87*$E87)</f>
        <v/>
      </c>
      <c r="H87" s="52">
        <f>IF(OR($F87="",$G87=""),"",$F87+$G87)</f>
        <v/>
      </c>
    </row>
    <row r="88">
      <c r="A88" s="2" t="n"/>
      <c r="B88" s="8" t="n"/>
      <c r="C88" s="8" t="n"/>
      <c r="D88" s="50" t="n"/>
      <c r="E88" s="44" t="n"/>
      <c r="F88" s="51">
        <f>IF(OR($A88="",$B88="",$D88=""),"",$B88*$D88)</f>
        <v/>
      </c>
      <c r="G88" s="51">
        <f>IF(OR($F88="",$E88=""),"",$F88*$E88)</f>
        <v/>
      </c>
      <c r="H88" s="51">
        <f>IF(OR($F88="",$G88=""),"",$F88+$G88)</f>
        <v/>
      </c>
    </row>
    <row r="89">
      <c r="A89" s="2" t="n"/>
      <c r="B89" s="8" t="n"/>
      <c r="C89" s="8" t="n"/>
      <c r="D89" s="50" t="n"/>
      <c r="E89" s="44" t="n"/>
      <c r="F89" s="52">
        <f>IF(OR($A89="",$B89="",$D89=""),"",$B89*$D89)</f>
        <v/>
      </c>
      <c r="G89" s="52">
        <f>IF(OR($F89="",$E89=""),"",$F89*$E89)</f>
        <v/>
      </c>
      <c r="H89" s="52">
        <f>IF(OR($F89="",$G89=""),"",$F89+$G89)</f>
        <v/>
      </c>
    </row>
    <row r="90">
      <c r="A90" s="2" t="n"/>
      <c r="B90" s="8" t="n"/>
      <c r="C90" s="8" t="n"/>
      <c r="D90" s="50" t="n"/>
      <c r="E90" s="44" t="n"/>
      <c r="F90" s="51">
        <f>IF(OR($A90="",$B90="",$D90=""),"",$B90*$D90)</f>
        <v/>
      </c>
      <c r="G90" s="51">
        <f>IF(OR($F90="",$E90=""),"",$F90*$E90)</f>
        <v/>
      </c>
      <c r="H90" s="51">
        <f>IF(OR($F90="",$G90=""),"",$F90+$G90)</f>
        <v/>
      </c>
    </row>
    <row r="91">
      <c r="A91" s="2" t="n"/>
      <c r="B91" s="8" t="n"/>
      <c r="C91" s="8" t="n"/>
      <c r="D91" s="50" t="n"/>
      <c r="E91" s="44" t="n"/>
      <c r="F91" s="52">
        <f>IF(OR($A91="",$B91="",$D91=""),"",$B91*$D91)</f>
        <v/>
      </c>
      <c r="G91" s="52">
        <f>IF(OR($F91="",$E91=""),"",$F91*$E91)</f>
        <v/>
      </c>
      <c r="H91" s="52">
        <f>IF(OR($F91="",$G91=""),"",$F91+$G91)</f>
        <v/>
      </c>
    </row>
    <row r="92">
      <c r="A92" s="2" t="n"/>
      <c r="B92" s="8" t="n"/>
      <c r="C92" s="8" t="n"/>
      <c r="D92" s="50" t="n"/>
      <c r="E92" s="44" t="n"/>
      <c r="F92" s="51">
        <f>IF(OR($A92="",$B92="",$D92=""),"",$B92*$D92)</f>
        <v/>
      </c>
      <c r="G92" s="51">
        <f>IF(OR($F92="",$E92=""),"",$F92*$E92)</f>
        <v/>
      </c>
      <c r="H92" s="51">
        <f>IF(OR($F92="",$G92=""),"",$F92+$G92)</f>
        <v/>
      </c>
    </row>
    <row r="93">
      <c r="A93" s="2" t="n"/>
      <c r="B93" s="8" t="n"/>
      <c r="C93" s="8" t="n"/>
      <c r="D93" s="50" t="n"/>
      <c r="E93" s="44" t="n"/>
      <c r="F93" s="52">
        <f>IF(OR($A93="",$B93="",$D93=""),"",$B93*$D93)</f>
        <v/>
      </c>
      <c r="G93" s="52">
        <f>IF(OR($F93="",$E93=""),"",$F93*$E93)</f>
        <v/>
      </c>
      <c r="H93" s="52">
        <f>IF(OR($F93="",$G93=""),"",$F93+$G93)</f>
        <v/>
      </c>
    </row>
    <row r="94">
      <c r="A94" s="2" t="n"/>
      <c r="B94" s="8" t="n"/>
      <c r="C94" s="8" t="n"/>
      <c r="D94" s="50" t="n"/>
      <c r="E94" s="44" t="n"/>
      <c r="F94" s="51">
        <f>IF(OR($A94="",$B94="",$D94=""),"",$B94*$D94)</f>
        <v/>
      </c>
      <c r="G94" s="51">
        <f>IF(OR($F94="",$E94=""),"",$F94*$E94)</f>
        <v/>
      </c>
      <c r="H94" s="51">
        <f>IF(OR($F94="",$G94=""),"",$F94+$G94)</f>
        <v/>
      </c>
    </row>
    <row r="95">
      <c r="A95" s="2" t="n"/>
      <c r="B95" s="8" t="n"/>
      <c r="C95" s="8" t="n"/>
      <c r="D95" s="50" t="n"/>
      <c r="E95" s="44" t="n"/>
      <c r="F95" s="52">
        <f>IF(OR($A95="",$B95="",$D95=""),"",$B95*$D95)</f>
        <v/>
      </c>
      <c r="G95" s="52">
        <f>IF(OR($F95="",$E95=""),"",$F95*$E95)</f>
        <v/>
      </c>
      <c r="H95" s="52">
        <f>IF(OR($F95="",$G95=""),"",$F95+$G95)</f>
        <v/>
      </c>
    </row>
    <row r="96">
      <c r="A96" s="2" t="n"/>
      <c r="B96" s="8" t="n"/>
      <c r="C96" s="8" t="n"/>
      <c r="D96" s="50" t="n"/>
      <c r="E96" s="44" t="n"/>
      <c r="F96" s="51">
        <f>IF(OR($A96="",$B96="",$D96=""),"",$B96*$D96)</f>
        <v/>
      </c>
      <c r="G96" s="51">
        <f>IF(OR($F96="",$E96=""),"",$F96*$E96)</f>
        <v/>
      </c>
      <c r="H96" s="51">
        <f>IF(OR($F96="",$G96=""),"",$F96+$G96)</f>
        <v/>
      </c>
    </row>
    <row r="97">
      <c r="A97" s="2" t="n"/>
      <c r="B97" s="8" t="n"/>
      <c r="C97" s="8" t="n"/>
      <c r="D97" s="50" t="n"/>
      <c r="E97" s="44" t="n"/>
      <c r="F97" s="52">
        <f>IF(OR($A97="",$B97="",$D97=""),"",$B97*$D97)</f>
        <v/>
      </c>
      <c r="G97" s="52">
        <f>IF(OR($F97="",$E97=""),"",$F97*$E97)</f>
        <v/>
      </c>
      <c r="H97" s="52">
        <f>IF(OR($F97="",$G97=""),"",$F97+$G97)</f>
        <v/>
      </c>
    </row>
    <row r="98">
      <c r="A98" s="2" t="n"/>
      <c r="B98" s="8" t="n"/>
      <c r="C98" s="8" t="n"/>
      <c r="D98" s="50" t="n"/>
      <c r="E98" s="44" t="n"/>
      <c r="F98" s="51">
        <f>IF(OR($A98="",$B98="",$D98=""),"",$B98*$D98)</f>
        <v/>
      </c>
      <c r="G98" s="51">
        <f>IF(OR($F98="",$E98=""),"",$F98*$E98)</f>
        <v/>
      </c>
      <c r="H98" s="51">
        <f>IF(OR($F98="",$G98=""),"",$F98+$G98)</f>
        <v/>
      </c>
    </row>
    <row r="99">
      <c r="A99" s="2" t="n"/>
      <c r="B99" s="8" t="n"/>
      <c r="C99" s="8" t="n"/>
      <c r="D99" s="50" t="n"/>
      <c r="E99" s="44" t="n"/>
      <c r="F99" s="52">
        <f>IF(OR($A99="",$B99="",$D99=""),"",$B99*$D99)</f>
        <v/>
      </c>
      <c r="G99" s="52">
        <f>IF(OR($F99="",$E99=""),"",$F99*$E99)</f>
        <v/>
      </c>
      <c r="H99" s="52">
        <f>IF(OR($F99="",$G99=""),"",$F99+$G99)</f>
        <v/>
      </c>
    </row>
    <row r="100">
      <c r="A100" s="2" t="n"/>
      <c r="B100" s="8" t="n"/>
      <c r="C100" s="8" t="n"/>
      <c r="D100" s="50" t="n"/>
      <c r="E100" s="44" t="n"/>
      <c r="F100" s="51">
        <f>IF(OR($A100="",$B100="",$D100=""),"",$B100*$D100)</f>
        <v/>
      </c>
      <c r="G100" s="51">
        <f>IF(OR($F100="",$E100=""),"",$F100*$E100)</f>
        <v/>
      </c>
      <c r="H100" s="51">
        <f>IF(OR($F100="",$G100=""),"",$F100+$G100)</f>
        <v/>
      </c>
    </row>
    <row r="101">
      <c r="A101" s="2" t="n"/>
      <c r="B101" s="8" t="n"/>
      <c r="C101" s="8" t="n"/>
      <c r="D101" s="50" t="n"/>
      <c r="E101" s="44" t="n"/>
      <c r="F101" s="52">
        <f>IF(OR($A101="",$B101="",$D101=""),"",$B101*$D101)</f>
        <v/>
      </c>
      <c r="G101" s="52">
        <f>IF(OR($F101="",$E101=""),"",$F101*$E101)</f>
        <v/>
      </c>
      <c r="H101" s="52">
        <f>IF(OR($F101="",$G101=""),"",$F101+$G101)</f>
        <v/>
      </c>
    </row>
    <row r="102">
      <c r="A102" s="2" t="n"/>
      <c r="B102" s="8" t="n"/>
      <c r="C102" s="8" t="n"/>
      <c r="D102" s="50" t="n"/>
      <c r="E102" s="44" t="n"/>
      <c r="F102" s="51">
        <f>IF(OR($A102="",$B102="",$D102=""),"",$B102*$D102)</f>
        <v/>
      </c>
      <c r="G102" s="51">
        <f>IF(OR($F102="",$E102=""),"",$F102*$E102)</f>
        <v/>
      </c>
      <c r="H102" s="51">
        <f>IF(OR($F102="",$G102=""),"",$F102+$G102)</f>
        <v/>
      </c>
    </row>
    <row r="103">
      <c r="A103" s="2" t="n"/>
      <c r="B103" s="8" t="n"/>
      <c r="C103" s="8" t="n"/>
      <c r="D103" s="50" t="n"/>
      <c r="E103" s="44" t="n"/>
      <c r="F103" s="52">
        <f>IF(OR($A103="",$B103="",$D103=""),"",$B103*$D103)</f>
        <v/>
      </c>
      <c r="G103" s="52">
        <f>IF(OR($F103="",$E103=""),"",$F103*$E103)</f>
        <v/>
      </c>
      <c r="H103" s="52">
        <f>IF(OR($F103="",$G103=""),"",$F103+$G103)</f>
        <v/>
      </c>
    </row>
    <row r="104">
      <c r="A104" s="2" t="n"/>
      <c r="B104" s="8" t="n"/>
      <c r="C104" s="8" t="n"/>
      <c r="D104" s="50" t="n"/>
      <c r="E104" s="44" t="n"/>
      <c r="F104" s="51">
        <f>IF(OR($A104="",$B104="",$D104=""),"",$B104*$D104)</f>
        <v/>
      </c>
      <c r="G104" s="51">
        <f>IF(OR($F104="",$E104=""),"",$F104*$E104)</f>
        <v/>
      </c>
      <c r="H104" s="51">
        <f>IF(OR($F104="",$G104=""),"",$F104+$G104)</f>
        <v/>
      </c>
    </row>
    <row r="105">
      <c r="A105" s="2" t="n"/>
      <c r="B105" s="8" t="n"/>
      <c r="C105" s="8" t="n"/>
      <c r="D105" s="50" t="n"/>
      <c r="E105" s="44" t="n"/>
      <c r="F105" s="52">
        <f>IF(OR($A105="",$B105="",$D105=""),"",$B105*$D105)</f>
        <v/>
      </c>
      <c r="G105" s="52">
        <f>IF(OR($F105="",$E105=""),"",$F105*$E105)</f>
        <v/>
      </c>
      <c r="H105" s="52">
        <f>IF(OR($F105="",$G105=""),"",$F105+$G105)</f>
        <v/>
      </c>
    </row>
    <row r="106">
      <c r="A106" s="2" t="n"/>
      <c r="B106" s="8" t="n"/>
      <c r="C106" s="8" t="n"/>
      <c r="D106" s="50" t="n"/>
      <c r="E106" s="44" t="n"/>
      <c r="F106" s="51">
        <f>IF(OR($A106="",$B106="",$D106=""),"",$B106*$D106)</f>
        <v/>
      </c>
      <c r="G106" s="51">
        <f>IF(OR($F106="",$E106=""),"",$F106*$E106)</f>
        <v/>
      </c>
      <c r="H106" s="51">
        <f>IF(OR($F106="",$G106=""),"",$F106+$G106)</f>
        <v/>
      </c>
    </row>
    <row r="107">
      <c r="A107" s="2" t="n"/>
      <c r="B107" s="8" t="n"/>
      <c r="C107" s="8" t="n"/>
      <c r="D107" s="50" t="n"/>
      <c r="E107" s="44" t="n"/>
      <c r="F107" s="52">
        <f>IF(OR($A107="",$B107="",$D107=""),"",$B107*$D107)</f>
        <v/>
      </c>
      <c r="G107" s="52">
        <f>IF(OR($F107="",$E107=""),"",$F107*$E107)</f>
        <v/>
      </c>
      <c r="H107" s="52">
        <f>IF(OR($F107="",$G107=""),"",$F107+$G107)</f>
        <v/>
      </c>
    </row>
    <row r="108">
      <c r="A108" s="2" t="n"/>
      <c r="B108" s="8" t="n"/>
      <c r="C108" s="8" t="n"/>
      <c r="D108" s="50" t="n"/>
      <c r="E108" s="44" t="n"/>
      <c r="F108" s="51">
        <f>IF(OR($A108="",$B108="",$D108=""),"",$B108*$D108)</f>
        <v/>
      </c>
      <c r="G108" s="51">
        <f>IF(OR($F108="",$E108=""),"",$F108*$E108)</f>
        <v/>
      </c>
      <c r="H108" s="51">
        <f>IF(OR($F108="",$G108=""),"",$F108+$G108)</f>
        <v/>
      </c>
    </row>
    <row r="109">
      <c r="A109" s="2" t="n"/>
      <c r="B109" s="8" t="n"/>
      <c r="C109" s="8" t="n"/>
      <c r="D109" s="50" t="n"/>
      <c r="E109" s="44" t="n"/>
      <c r="F109" s="52">
        <f>IF(OR($A109="",$B109="",$D109=""),"",$B109*$D109)</f>
        <v/>
      </c>
      <c r="G109" s="52">
        <f>IF(OR($F109="",$E109=""),"",$F109*$E109)</f>
        <v/>
      </c>
      <c r="H109" s="52">
        <f>IF(OR($F109="",$G109=""),"",$F109+$G109)</f>
        <v/>
      </c>
    </row>
    <row r="110">
      <c r="A110" s="2" t="n"/>
      <c r="B110" s="8" t="n"/>
      <c r="C110" s="8" t="n"/>
      <c r="D110" s="50" t="n"/>
      <c r="E110" s="44" t="n"/>
      <c r="F110" s="51">
        <f>IF(OR($A110="",$B110="",$D110=""),"",$B110*$D110)</f>
        <v/>
      </c>
      <c r="G110" s="51">
        <f>IF(OR($F110="",$E110=""),"",$F110*$E110)</f>
        <v/>
      </c>
      <c r="H110" s="51">
        <f>IF(OR($F110="",$G110=""),"",$F110+$G110)</f>
        <v/>
      </c>
    </row>
    <row r="111">
      <c r="A111" s="2" t="n"/>
      <c r="B111" s="8" t="n"/>
      <c r="C111" s="8" t="n"/>
      <c r="D111" s="50" t="n"/>
      <c r="E111" s="44" t="n"/>
      <c r="F111" s="52">
        <f>IF(OR($A111="",$B111="",$D111=""),"",$B111*$D111)</f>
        <v/>
      </c>
      <c r="G111" s="52">
        <f>IF(OR($F111="",$E111=""),"",$F111*$E111)</f>
        <v/>
      </c>
      <c r="H111" s="52">
        <f>IF(OR($F111="",$G111=""),"",$F111+$G111)</f>
        <v/>
      </c>
    </row>
    <row r="112"/>
    <row r="113"/>
    <row r="114">
      <c r="F114" s="19" t="inlineStr">
        <is>
          <t>Základ dane</t>
        </is>
      </c>
      <c r="G114" s="20" t="n"/>
      <c r="H114" s="53">
        <f>SUM(F12:F111)</f>
        <v/>
      </c>
    </row>
    <row r="115">
      <c r="F115" s="19" t="inlineStr">
        <is>
          <t>DPH</t>
        </is>
      </c>
      <c r="G115" s="20" t="n"/>
      <c r="H115" s="53">
        <f>SUM(G12:G111)</f>
        <v/>
      </c>
    </row>
    <row r="116">
      <c r="F116" s="19" t="inlineStr">
        <is>
          <t>Celkom na úhradu</t>
        </is>
      </c>
      <c r="G116" s="20" t="n"/>
      <c r="H116" s="54">
        <f>SUM(H12:H111)</f>
        <v/>
      </c>
    </row>
    <row r="117"/>
    <row r="118"/>
    <row r="119">
      <c r="A119" s="23" t="inlineStr">
        <is>
          <t>Poznámka</t>
        </is>
      </c>
      <c r="B119" s="24" t="inlineStr">
        <is>
          <t>Pred odoslaním faktúry skontrolujte všetky identifikačné a platobné údaje.</t>
        </is>
      </c>
    </row>
  </sheetData>
  <autoFilter ref="A11:H111"/>
  <mergeCells count="1">
    <mergeCell ref="A1:H1"/>
  </mergeCells>
  <dataValidations count="3">
    <dataValidation sqref="H8" showErrorMessage="1" showInputMessage="1" allowBlank="0" type="list">
      <formula1>"Platiteľ DPH,Nie som platiteľom DPH"</formula1>
    </dataValidation>
    <dataValidation sqref="E12:E111" showErrorMessage="1" showInputMessage="1" allowBlank="1" type="list">
      <formula1>"0%,5%,10%,20%"</formula1>
    </dataValidation>
    <dataValidation sqref="C12:C111" showErrorMessage="1" showInputMessage="1" allowBlank="1" type="list">
      <formula1>"hod.,ks,deň,služba"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0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5" customWidth="1" min="3" max="3"/>
    <col width="25" customWidth="1" min="4" max="4"/>
    <col width="18" customWidth="1" min="5" max="5"/>
    <col width="18" customWidth="1" min="6" max="6"/>
    <col width="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 ht="30" customHeight="1">
      <c r="A1" s="25" t="inlineStr">
        <is>
          <t>PREHĽAD FAKTURÁCIE SZČO ZA ROK 2026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8" t="n"/>
      <c r="N1" s="48" t="n"/>
      <c r="O1" s="49" t="n"/>
    </row>
    <row r="2"/>
    <row r="3">
      <c r="A3" s="26" t="inlineStr">
        <is>
          <t>Ukazovateľ</t>
        </is>
      </c>
      <c r="B3" s="26" t="inlineStr">
        <is>
          <t>Hodnota</t>
        </is>
      </c>
      <c r="D3" s="26" t="inlineStr">
        <is>
          <t>Ukazovateľ</t>
        </is>
      </c>
      <c r="E3" s="26" t="inlineStr">
        <is>
          <t>Hodnota</t>
        </is>
      </c>
    </row>
    <row r="4">
      <c r="A4" s="14" t="inlineStr">
        <is>
          <t>Celková fakturovaná suma s DPH</t>
        </is>
      </c>
      <c r="B4" s="54">
        <f>SUM('Faktúry'!$M$2:$M$101)</f>
        <v/>
      </c>
      <c r="D4" s="14" t="inlineStr">
        <is>
          <t>Neuhradené faktúry</t>
        </is>
      </c>
      <c r="E4" s="27">
        <f>COUNTIFS('Faktúry'!$A$2:$A$101,"&lt;&gt;",'Faktúry'!$E$2:$E$101,"&lt;&gt;Uhradená")</f>
        <v/>
      </c>
    </row>
    <row r="5">
      <c r="A5" s="14" t="inlineStr">
        <is>
          <t>Celkový základ bez DPH</t>
        </is>
      </c>
      <c r="B5" s="54">
        <f>SUM('Faktúry'!$K$2:$K$101)</f>
        <v/>
      </c>
      <c r="D5" s="14" t="inlineStr">
        <is>
          <t>Priemerná hodnota faktúry</t>
        </is>
      </c>
      <c r="E5" s="54">
        <f>IFERROR(AVERAGE('Faktúry'!$M$2:$M$101),0)</f>
        <v/>
      </c>
    </row>
    <row r="6">
      <c r="A6" s="14" t="inlineStr">
        <is>
          <t>Celková DPH</t>
        </is>
      </c>
      <c r="B6" s="54">
        <f>SUM('Faktúry'!$L$2:$L$101)</f>
        <v/>
      </c>
      <c r="D6" s="14" t="inlineStr">
        <is>
          <t>Podiel uhradených faktúr</t>
        </is>
      </c>
      <c r="E6" s="55">
        <f>IFERROR(COUNTIF('Faktúry'!$E$2:$E$101,"Uhradená")/COUNTA('Faktúry'!$A$2:$A$101),0)</f>
        <v/>
      </c>
    </row>
    <row r="7">
      <c r="A7" s="14" t="inlineStr">
        <is>
          <t>Uhradené faktúry</t>
        </is>
      </c>
      <c r="B7" s="27">
        <f>COUNTIF('Faktúry'!$E$2:$E$101,"Uhradená")</f>
        <v/>
      </c>
      <c r="D7" s="14" t="inlineStr">
        <is>
          <t>Uhradené platby</t>
        </is>
      </c>
      <c r="E7" s="54">
        <f>SUMIF('Faktúry'!$E$2:$E$101,"Uhradená",'Faktúry'!$N$2:$N$101)</f>
        <v/>
      </c>
    </row>
    <row r="8"/>
    <row r="9"/>
    <row r="10"/>
    <row r="11">
      <c r="A11" s="29" t="inlineStr">
        <is>
          <t>Mesiac</t>
        </is>
      </c>
      <c r="B11" s="29" t="inlineStr">
        <is>
          <t>Od</t>
        </is>
      </c>
      <c r="C11" s="29" t="inlineStr">
        <is>
          <t>Do</t>
        </is>
      </c>
      <c r="D11" s="29" t="inlineStr">
        <is>
          <t>Počet faktúr</t>
        </is>
      </c>
      <c r="E11" s="29" t="inlineStr">
        <is>
          <t>Fakturované spolu</t>
        </is>
      </c>
      <c r="F11" s="29" t="inlineStr">
        <is>
          <t>Uhradené spolu</t>
        </is>
      </c>
    </row>
    <row r="12">
      <c r="A12" s="30" t="inlineStr">
        <is>
          <t>Január</t>
        </is>
      </c>
      <c r="B12" s="56" t="n">
        <v>46023</v>
      </c>
      <c r="C12" s="56" t="n">
        <v>46054</v>
      </c>
      <c r="D12" s="32">
        <f>COUNTIFS('Faktúry'!$B$2:$B$101,"&gt;="&amp;$B12,'Faktúry'!$B$2:$B$101,"&lt;"&amp;$C12)</f>
        <v/>
      </c>
      <c r="E12" s="57">
        <f>SUMIFS('Faktúry'!$M$2:$M$101,'Faktúry'!$B$2:$B$101,"&gt;="&amp;$B12,'Faktúry'!$B$2:$B$101,"&lt;"&amp;$C12)</f>
        <v/>
      </c>
      <c r="F12" s="57">
        <f>SUMIFS('Faktúry'!$N$2:$N$101,'Faktúry'!$D$2:$D$101,"&gt;="&amp;$B12,'Faktúry'!$D$2:$D$101,"&lt;"&amp;$C12)</f>
        <v/>
      </c>
    </row>
    <row r="13">
      <c r="A13" s="34" t="inlineStr">
        <is>
          <t>Február</t>
        </is>
      </c>
      <c r="B13" s="58" t="n">
        <v>46054</v>
      </c>
      <c r="C13" s="58" t="n">
        <v>46082</v>
      </c>
      <c r="D13" s="9">
        <f>COUNTIFS('Faktúry'!$B$2:$B$101,"&gt;="&amp;$B13,'Faktúry'!$B$2:$B$101,"&lt;"&amp;$C13)</f>
        <v/>
      </c>
      <c r="E13" s="47">
        <f>SUMIFS('Faktúry'!$M$2:$M$101,'Faktúry'!$B$2:$B$101,"&gt;="&amp;$B13,'Faktúry'!$B$2:$B$101,"&lt;"&amp;$C13)</f>
        <v/>
      </c>
      <c r="F13" s="47">
        <f>SUMIFS('Faktúry'!$N$2:$N$101,'Faktúry'!$D$2:$D$101,"&gt;="&amp;$B13,'Faktúry'!$D$2:$D$101,"&lt;"&amp;$C13)</f>
        <v/>
      </c>
    </row>
    <row r="14">
      <c r="A14" s="30" t="inlineStr">
        <is>
          <t>Marec</t>
        </is>
      </c>
      <c r="B14" s="56" t="n">
        <v>46082</v>
      </c>
      <c r="C14" s="56" t="n">
        <v>46113</v>
      </c>
      <c r="D14" s="32">
        <f>COUNTIFS('Faktúry'!$B$2:$B$101,"&gt;="&amp;$B14,'Faktúry'!$B$2:$B$101,"&lt;"&amp;$C14)</f>
        <v/>
      </c>
      <c r="E14" s="57">
        <f>SUMIFS('Faktúry'!$M$2:$M$101,'Faktúry'!$B$2:$B$101,"&gt;="&amp;$B14,'Faktúry'!$B$2:$B$101,"&lt;"&amp;$C14)</f>
        <v/>
      </c>
      <c r="F14" s="57">
        <f>SUMIFS('Faktúry'!$N$2:$N$101,'Faktúry'!$D$2:$D$101,"&gt;="&amp;$B14,'Faktúry'!$D$2:$D$101,"&lt;"&amp;$C14)</f>
        <v/>
      </c>
    </row>
    <row r="15">
      <c r="A15" s="34" t="inlineStr">
        <is>
          <t>Apríl</t>
        </is>
      </c>
      <c r="B15" s="58" t="n">
        <v>46113</v>
      </c>
      <c r="C15" s="58" t="n">
        <v>46143</v>
      </c>
      <c r="D15" s="9">
        <f>COUNTIFS('Faktúry'!$B$2:$B$101,"&gt;="&amp;$B15,'Faktúry'!$B$2:$B$101,"&lt;"&amp;$C15)</f>
        <v/>
      </c>
      <c r="E15" s="47">
        <f>SUMIFS('Faktúry'!$M$2:$M$101,'Faktúry'!$B$2:$B$101,"&gt;="&amp;$B15,'Faktúry'!$B$2:$B$101,"&lt;"&amp;$C15)</f>
        <v/>
      </c>
      <c r="F15" s="47">
        <f>SUMIFS('Faktúry'!$N$2:$N$101,'Faktúry'!$D$2:$D$101,"&gt;="&amp;$B15,'Faktúry'!$D$2:$D$101,"&lt;"&amp;$C15)</f>
        <v/>
      </c>
    </row>
    <row r="16">
      <c r="A16" s="30" t="inlineStr">
        <is>
          <t>Máj</t>
        </is>
      </c>
      <c r="B16" s="56" t="n">
        <v>46143</v>
      </c>
      <c r="C16" s="56" t="n">
        <v>46174</v>
      </c>
      <c r="D16" s="32">
        <f>COUNTIFS('Faktúry'!$B$2:$B$101,"&gt;="&amp;$B16,'Faktúry'!$B$2:$B$101,"&lt;"&amp;$C16)</f>
        <v/>
      </c>
      <c r="E16" s="57">
        <f>SUMIFS('Faktúry'!$M$2:$M$101,'Faktúry'!$B$2:$B$101,"&gt;="&amp;$B16,'Faktúry'!$B$2:$B$101,"&lt;"&amp;$C16)</f>
        <v/>
      </c>
      <c r="F16" s="57">
        <f>SUMIFS('Faktúry'!$N$2:$N$101,'Faktúry'!$D$2:$D$101,"&gt;="&amp;$B16,'Faktúry'!$D$2:$D$101,"&lt;"&amp;$C16)</f>
        <v/>
      </c>
    </row>
    <row r="17">
      <c r="A17" s="34" t="inlineStr">
        <is>
          <t>Jún</t>
        </is>
      </c>
      <c r="B17" s="58" t="n">
        <v>46174</v>
      </c>
      <c r="C17" s="58" t="n">
        <v>46204</v>
      </c>
      <c r="D17" s="9">
        <f>COUNTIFS('Faktúry'!$B$2:$B$101,"&gt;="&amp;$B17,'Faktúry'!$B$2:$B$101,"&lt;"&amp;$C17)</f>
        <v/>
      </c>
      <c r="E17" s="47">
        <f>SUMIFS('Faktúry'!$M$2:$M$101,'Faktúry'!$B$2:$B$101,"&gt;="&amp;$B17,'Faktúry'!$B$2:$B$101,"&lt;"&amp;$C17)</f>
        <v/>
      </c>
      <c r="F17" s="47">
        <f>SUMIFS('Faktúry'!$N$2:$N$101,'Faktúry'!$D$2:$D$101,"&gt;="&amp;$B17,'Faktúry'!$D$2:$D$101,"&lt;"&amp;$C17)</f>
        <v/>
      </c>
    </row>
    <row r="18">
      <c r="A18" s="30" t="inlineStr">
        <is>
          <t>Júl</t>
        </is>
      </c>
      <c r="B18" s="56" t="n">
        <v>46204</v>
      </c>
      <c r="C18" s="56" t="n">
        <v>46235</v>
      </c>
      <c r="D18" s="32">
        <f>COUNTIFS('Faktúry'!$B$2:$B$101,"&gt;="&amp;$B18,'Faktúry'!$B$2:$B$101,"&lt;"&amp;$C18)</f>
        <v/>
      </c>
      <c r="E18" s="57">
        <f>SUMIFS('Faktúry'!$M$2:$M$101,'Faktúry'!$B$2:$B$101,"&gt;="&amp;$B18,'Faktúry'!$B$2:$B$101,"&lt;"&amp;$C18)</f>
        <v/>
      </c>
      <c r="F18" s="57">
        <f>SUMIFS('Faktúry'!$N$2:$N$101,'Faktúry'!$D$2:$D$101,"&gt;="&amp;$B18,'Faktúry'!$D$2:$D$101,"&lt;"&amp;$C18)</f>
        <v/>
      </c>
    </row>
    <row r="19">
      <c r="A19" s="34" t="inlineStr">
        <is>
          <t>August</t>
        </is>
      </c>
      <c r="B19" s="58" t="n">
        <v>46235</v>
      </c>
      <c r="C19" s="58" t="n">
        <v>46266</v>
      </c>
      <c r="D19" s="9">
        <f>COUNTIFS('Faktúry'!$B$2:$B$101,"&gt;="&amp;$B19,'Faktúry'!$B$2:$B$101,"&lt;"&amp;$C19)</f>
        <v/>
      </c>
      <c r="E19" s="47">
        <f>SUMIFS('Faktúry'!$M$2:$M$101,'Faktúry'!$B$2:$B$101,"&gt;="&amp;$B19,'Faktúry'!$B$2:$B$101,"&lt;"&amp;$C19)</f>
        <v/>
      </c>
      <c r="F19" s="47">
        <f>SUMIFS('Faktúry'!$N$2:$N$101,'Faktúry'!$D$2:$D$101,"&gt;="&amp;$B19,'Faktúry'!$D$2:$D$101,"&lt;"&amp;$C19)</f>
        <v/>
      </c>
    </row>
    <row r="20">
      <c r="A20" s="30" t="inlineStr">
        <is>
          <t>September</t>
        </is>
      </c>
      <c r="B20" s="56" t="n">
        <v>46266</v>
      </c>
      <c r="C20" s="56" t="n">
        <v>46296</v>
      </c>
      <c r="D20" s="32">
        <f>COUNTIFS('Faktúry'!$B$2:$B$101,"&gt;="&amp;$B20,'Faktúry'!$B$2:$B$101,"&lt;"&amp;$C20)</f>
        <v/>
      </c>
      <c r="E20" s="57">
        <f>SUMIFS('Faktúry'!$M$2:$M$101,'Faktúry'!$B$2:$B$101,"&gt;="&amp;$B20,'Faktúry'!$B$2:$B$101,"&lt;"&amp;$C20)</f>
        <v/>
      </c>
      <c r="F20" s="57">
        <f>SUMIFS('Faktúry'!$N$2:$N$101,'Faktúry'!$D$2:$D$101,"&gt;="&amp;$B20,'Faktúry'!$D$2:$D$101,"&lt;"&amp;$C20)</f>
        <v/>
      </c>
    </row>
    <row r="21"/>
    <row r="22"/>
    <row r="23">
      <c r="A23" s="26" t="inlineStr">
        <is>
          <t>Overenie odberateľa</t>
        </is>
      </c>
      <c r="B23" s="26" t="n"/>
      <c r="C23" s="26" t="n"/>
      <c r="D23" s="26" t="n"/>
    </row>
    <row r="24">
      <c r="A24" s="14" t="inlineStr">
        <is>
          <t>Vybraný odberateľ</t>
        </is>
      </c>
      <c r="B24" s="2" t="inlineStr">
        <is>
          <t>Novák Consulting s.r.o.</t>
        </is>
      </c>
      <c r="C24" s="14" t="inlineStr">
        <is>
          <t>Mesto</t>
        </is>
      </c>
      <c r="D24" s="36">
        <f>IFERROR(VLOOKUP($B$24,'Faktúry'!$F$2:$H$101,3,FALSE),"")</f>
        <v/>
      </c>
    </row>
    <row r="25"/>
    <row r="26"/>
    <row r="27">
      <c r="A27" s="29" t="inlineStr">
        <is>
          <t>Stav</t>
        </is>
      </c>
      <c r="B27" s="29" t="inlineStr">
        <is>
          <t>Počet faktúr</t>
        </is>
      </c>
    </row>
    <row r="28">
      <c r="A28" s="30" t="inlineStr">
        <is>
          <t>Uhradená</t>
        </is>
      </c>
      <c r="B28" s="32">
        <f>COUNTIF('Faktúry'!$E$2:$E$101,$A28)</f>
        <v/>
      </c>
    </row>
    <row r="29">
      <c r="A29" s="34" t="inlineStr">
        <is>
          <t>Po splatnosti</t>
        </is>
      </c>
      <c r="B29" s="9">
        <f>COUNTIF('Faktúry'!$E$2:$E$101,$A29)</f>
        <v/>
      </c>
    </row>
    <row r="30">
      <c r="A30" s="30" t="inlineStr">
        <is>
          <t>Vystavená</t>
        </is>
      </c>
      <c r="B30" s="32">
        <f>COUNTIF('Faktúry'!$E$2:$E$101,$A30)</f>
        <v/>
      </c>
    </row>
  </sheetData>
  <mergeCells count="1">
    <mergeCell ref="A1:O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9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25" t="inlineStr">
        <is>
          <t>POKYNY K EVIDENCII FAKTURÁCIE SZČO</t>
        </is>
      </c>
      <c r="B1" s="48" t="n"/>
      <c r="C1" s="48" t="n"/>
      <c r="D1" s="48" t="n"/>
      <c r="E1" s="48" t="n"/>
      <c r="F1" s="48" t="n"/>
      <c r="G1" s="48" t="n"/>
      <c r="H1" s="49" t="n"/>
    </row>
    <row r="2"/>
    <row r="3">
      <c r="A3" s="37" t="inlineStr">
        <is>
          <t>Základné pokyny</t>
        </is>
      </c>
    </row>
    <row r="4"/>
    <row r="5" ht="28" customHeight="1">
      <c r="A5" s="38" t="n">
        <v>1</v>
      </c>
      <c r="B5" s="36" t="inlineStr">
        <is>
          <t>Žlté bunky sú určené na zadávanie údajov.</t>
        </is>
      </c>
      <c r="C5" s="36" t="n"/>
      <c r="D5" s="36" t="n"/>
      <c r="E5" s="36" t="n"/>
      <c r="F5" s="36" t="n"/>
      <c r="G5" s="36" t="n"/>
      <c r="H5" s="36" t="n"/>
    </row>
    <row r="6" ht="28" customHeight="1">
      <c r="A6" s="39" t="n">
        <v>2</v>
      </c>
      <c r="B6" s="40" t="inlineStr">
        <is>
          <t>Na hárku „Faktúry“ zadávajte každú vystavenú faktúru do nového riadku.</t>
        </is>
      </c>
      <c r="C6" s="40" t="n"/>
      <c r="D6" s="40" t="n"/>
      <c r="E6" s="40" t="n"/>
      <c r="F6" s="40" t="n"/>
      <c r="G6" s="40" t="n"/>
      <c r="H6" s="40" t="n"/>
    </row>
    <row r="7" ht="28" customHeight="1">
      <c r="A7" s="38" t="n">
        <v>3</v>
      </c>
      <c r="B7" s="36" t="inlineStr">
        <is>
          <t>DPH nastavujte podľa režimu podnikateľa: 20 %, 10 %, 5 % alebo 0 %.</t>
        </is>
      </c>
      <c r="C7" s="36" t="n"/>
      <c r="D7" s="36" t="n"/>
      <c r="E7" s="36" t="n"/>
      <c r="F7" s="36" t="n"/>
      <c r="G7" s="36" t="n"/>
      <c r="H7" s="36" t="n"/>
    </row>
    <row r="8" ht="28" customHeight="1">
      <c r="A8" s="39" t="n">
        <v>4</v>
      </c>
      <c r="B8" s="40" t="inlineStr">
        <is>
          <t>Pri neplatiteľovi DPH použite 0 % a doplňte text „Nie som platiteľom DPH“.</t>
        </is>
      </c>
      <c r="C8" s="40" t="n"/>
      <c r="D8" s="40" t="n"/>
      <c r="E8" s="40" t="n"/>
      <c r="F8" s="40" t="n"/>
      <c r="G8" s="40" t="n"/>
      <c r="H8" s="40" t="n"/>
    </row>
    <row r="9" ht="28" customHeight="1">
      <c r="A9" s="38" t="n">
        <v>5</v>
      </c>
      <c r="B9" s="36" t="inlineStr">
        <is>
          <t>Stav, DPH, celková suma a neuhradená suma sa vypočítajú automaticky.</t>
        </is>
      </c>
      <c r="C9" s="36" t="n"/>
      <c r="D9" s="36" t="n"/>
      <c r="E9" s="36" t="n"/>
      <c r="F9" s="36" t="n"/>
      <c r="G9" s="36" t="n"/>
      <c r="H9" s="36" t="n"/>
    </row>
    <row r="10" ht="28" customHeight="1">
      <c r="A10" s="39" t="n">
        <v>6</v>
      </c>
      <c r="B10" s="40" t="inlineStr">
        <is>
          <t>Pred použitím skontrolujte údaje podľa požiadaviek Finančnej správy a GDPR.</t>
        </is>
      </c>
      <c r="C10" s="40" t="n"/>
      <c r="D10" s="40" t="n"/>
      <c r="E10" s="40" t="n"/>
      <c r="F10" s="40" t="n"/>
      <c r="G10" s="40" t="n"/>
      <c r="H10" s="40" t="n"/>
    </row>
    <row r="11" ht="28" customHeight="1">
      <c r="A11" s="38" t="n">
        <v>7</v>
      </c>
      <c r="B11" s="36" t="inlineStr">
        <is>
          <t>Evidencia nenahrádza účtovné a daňové poradenstvo.</t>
        </is>
      </c>
      <c r="C11" s="36" t="n"/>
      <c r="D11" s="36" t="n"/>
      <c r="E11" s="36" t="n"/>
      <c r="F11" s="36" t="n"/>
      <c r="G11" s="36" t="n"/>
      <c r="H11" s="36" t="n"/>
    </row>
    <row r="12"/>
    <row r="13"/>
    <row r="14">
      <c r="A14" s="37" t="inlineStr">
        <is>
          <t>Vysvetlenie stĺpcov na hárku Faktúry</t>
        </is>
      </c>
    </row>
    <row r="15"/>
    <row r="16" ht="27" customHeight="1">
      <c r="A16" s="41" t="inlineStr">
        <is>
          <t>Číslo faktúry</t>
        </is>
      </c>
      <c r="B16" s="36" t="inlineStr">
        <is>
          <t>Jedinečné označenie vystavenej faktúry.</t>
        </is>
      </c>
      <c r="C16" s="36" t="n"/>
      <c r="D16" s="36" t="n"/>
      <c r="E16" s="36" t="n"/>
      <c r="F16" s="36" t="n"/>
      <c r="G16" s="36" t="n"/>
      <c r="H16" s="36" t="n"/>
    </row>
    <row r="17" ht="27" customHeight="1">
      <c r="A17" s="42" t="inlineStr">
        <is>
          <t>Dátumy</t>
        </is>
      </c>
      <c r="B17" s="40" t="inlineStr">
        <is>
          <t>Dátum vystavenia, splatnosti a prípadnej úhrady.</t>
        </is>
      </c>
      <c r="C17" s="40" t="n"/>
      <c r="D17" s="40" t="n"/>
      <c r="E17" s="40" t="n"/>
      <c r="F17" s="40" t="n"/>
      <c r="G17" s="40" t="n"/>
      <c r="H17" s="40" t="n"/>
    </row>
    <row r="18" ht="27" customHeight="1">
      <c r="A18" s="41" t="inlineStr">
        <is>
          <t>Stav</t>
        </is>
      </c>
      <c r="B18" s="36" t="inlineStr">
        <is>
          <t>Automatický stav podľa úhrady a dátumu splatnosti.</t>
        </is>
      </c>
      <c r="C18" s="36" t="n"/>
      <c r="D18" s="36" t="n"/>
      <c r="E18" s="36" t="n"/>
      <c r="F18" s="36" t="n"/>
      <c r="G18" s="36" t="n"/>
      <c r="H18" s="36" t="n"/>
    </row>
    <row r="19" ht="27" customHeight="1">
      <c r="A19" s="42" t="inlineStr">
        <is>
          <t>Odberateľ</t>
        </is>
      </c>
      <c r="B19" s="40" t="inlineStr">
        <is>
          <t>Obchodné meno alebo meno zákazníka a jeho identifikačné údaje.</t>
        </is>
      </c>
      <c r="C19" s="40" t="n"/>
      <c r="D19" s="40" t="n"/>
      <c r="E19" s="40" t="n"/>
      <c r="F19" s="40" t="n"/>
      <c r="G19" s="40" t="n"/>
      <c r="H19" s="40" t="n"/>
    </row>
    <row r="20" ht="27" customHeight="1">
      <c r="A20" s="41" t="inlineStr">
        <is>
          <t>Sadzba DPH</t>
        </is>
      </c>
      <c r="B20" s="36" t="inlineStr">
        <is>
          <t>Vyberte sadzbu DPH podľa aktuálneho režimu podnikateľa.</t>
        </is>
      </c>
      <c r="C20" s="36" t="n"/>
      <c r="D20" s="36" t="n"/>
      <c r="E20" s="36" t="n"/>
      <c r="F20" s="36" t="n"/>
      <c r="G20" s="36" t="n"/>
      <c r="H20" s="36" t="n"/>
    </row>
    <row r="21" ht="27" customHeight="1">
      <c r="A21" s="42" t="inlineStr">
        <is>
          <t>Základ bez DPH</t>
        </is>
      </c>
      <c r="B21" s="40" t="inlineStr">
        <is>
          <t>Suma za službu alebo tovar bez dane z pridanej hodnoty.</t>
        </is>
      </c>
      <c r="C21" s="40" t="n"/>
      <c r="D21" s="40" t="n"/>
      <c r="E21" s="40" t="n"/>
      <c r="F21" s="40" t="n"/>
      <c r="G21" s="40" t="n"/>
      <c r="H21" s="40" t="n"/>
    </row>
    <row r="22" ht="27" customHeight="1">
      <c r="A22" s="41" t="inlineStr">
        <is>
          <t>DPH a Celkom s DPH</t>
        </is>
      </c>
      <c r="B22" s="36" t="inlineStr">
        <is>
          <t>Automaticky vypočítané sumy podľa základu a sadzby DPH.</t>
        </is>
      </c>
      <c r="C22" s="36" t="n"/>
      <c r="D22" s="36" t="n"/>
      <c r="E22" s="36" t="n"/>
      <c r="F22" s="36" t="n"/>
      <c r="G22" s="36" t="n"/>
      <c r="H22" s="36" t="n"/>
    </row>
    <row r="23" ht="27" customHeight="1">
      <c r="A23" s="42" t="inlineStr">
        <is>
          <t>Uhradené a Neuhradené</t>
        </is>
      </c>
      <c r="B23" s="40" t="inlineStr">
        <is>
          <t>Evidencia prijatej platby a zostávajúcej pohľadávky.</t>
        </is>
      </c>
      <c r="C23" s="40" t="n"/>
      <c r="D23" s="40" t="n"/>
      <c r="E23" s="40" t="n"/>
      <c r="F23" s="40" t="n"/>
      <c r="G23" s="40" t="n"/>
      <c r="H23" s="40" t="n"/>
    </row>
    <row r="24" ht="27" customHeight="1">
      <c r="A24" s="41" t="inlineStr">
        <is>
          <t>Spôsob úhrady</t>
        </is>
      </c>
      <c r="B24" s="36" t="inlineStr">
        <is>
          <t>Zvolený spôsob prijatia platby.</t>
        </is>
      </c>
      <c r="C24" s="36" t="n"/>
      <c r="D24" s="36" t="n"/>
      <c r="E24" s="36" t="n"/>
      <c r="F24" s="36" t="n"/>
      <c r="G24" s="36" t="n"/>
      <c r="H24" s="36" t="n"/>
    </row>
    <row r="25" ht="27" customHeight="1">
      <c r="A25" s="42" t="inlineStr">
        <is>
          <t>Poznámka</t>
        </is>
      </c>
      <c r="B25" s="40" t="inlineStr">
        <is>
          <t>Doplňujúca informácia k faktúre alebo platbe.</t>
        </is>
      </c>
      <c r="C25" s="40" t="n"/>
      <c r="D25" s="40" t="n"/>
      <c r="E25" s="40" t="n"/>
      <c r="F25" s="40" t="n"/>
      <c r="G25" s="40" t="n"/>
      <c r="H25" s="40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2026-09-17T16:48:36Z</dcterms:created>
  <dcterms:modified xmlns:dcterms="http://purl.org/dc/terms/" xmlns:xsi="http://www.w3.org/2001/XMLSchema-instance" xsi:type="dcterms:W3CDTF">2026-09-17T16:48:36Z</dcterms:modified>
</cp:coreProperties>
</file>