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antt plán" sheetId="1" state="visible" r:id="rId1"/>
    <sheet xmlns:r="http://schemas.openxmlformats.org/officeDocument/2006/relationships" name="Prehľad projektu" sheetId="2" state="visible" r:id="rId2"/>
    <sheet xmlns:r="http://schemas.openxmlformats.org/officeDocument/2006/relationships" name="Legenda a 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.MM.YYYY"/>
    <numFmt numFmtId="165" formatCode="0.0%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FFFFFF"/>
      <sz val="11"/>
    </font>
    <font>
      <name val="Calibri"/>
      <sz val="10"/>
    </font>
    <font>
      <name val="Courier New"/>
      <color rgb="000F766E"/>
      <sz val="9"/>
    </font>
    <font>
      <name val="Calibri"/>
      <b val="1"/>
      <sz val="10"/>
    </font>
    <font>
      <name val="Calibri"/>
      <b val="1"/>
      <color rgb="00FFFFFF"/>
      <sz val="10"/>
    </font>
  </fonts>
  <fills count="11">
    <fill>
      <patternFill/>
    </fill>
    <fill>
      <patternFill patternType="gray125"/>
    </fill>
    <fill>
      <patternFill patternType="solid">
        <fgColor rgb="00C8102E"/>
      </patternFill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334155"/>
      </patternFill>
    </fill>
    <fill>
      <patternFill patternType="solid">
        <fgColor rgb="00FEE2E2"/>
      </patternFill>
    </fill>
    <fill>
      <patternFill patternType="solid">
        <fgColor rgb="00FEF9C3"/>
      </patternFill>
    </fill>
    <fill>
      <patternFill patternType="solid">
        <fgColor rgb="00DCFCE7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9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 wrapText="1"/>
    </xf>
    <xf numFmtId="1" fontId="3" fillId="4" borderId="1" applyAlignment="1" pivotButton="0" quotePrefix="0" xfId="0">
      <alignment horizontal="center" vertical="center" wrapText="1"/>
    </xf>
    <xf numFmtId="9" fontId="3" fillId="5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left" vertical="center" wrapText="1"/>
    </xf>
    <xf numFmtId="164" fontId="3" fillId="6" borderId="1" applyAlignment="1" pivotButton="0" quotePrefix="0" xfId="0">
      <alignment horizontal="left" vertical="center" wrapText="1"/>
    </xf>
    <xf numFmtId="164" fontId="3" fillId="6" borderId="1" applyAlignment="1" pivotButton="0" quotePrefix="0" xfId="0">
      <alignment horizontal="center" vertical="center" wrapText="1"/>
    </xf>
    <xf numFmtId="1" fontId="3" fillId="6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left" vertical="center" wrapText="1"/>
    </xf>
    <xf numFmtId="0" fontId="6" fillId="7" borderId="1" applyAlignment="1" pivotButton="0" quotePrefix="0" xfId="0">
      <alignment horizontal="center" vertical="center" wrapText="1"/>
    </xf>
    <xf numFmtId="1" fontId="6" fillId="7" borderId="1" applyAlignment="1" pivotButton="0" quotePrefix="0" xfId="0">
      <alignment horizontal="center" vertical="center" wrapText="1"/>
    </xf>
    <xf numFmtId="9" fontId="6" fillId="7" borderId="1" applyAlignment="1" pivotButton="0" quotePrefix="0" xfId="0">
      <alignment horizontal="center" vertical="center" wrapText="1"/>
    </xf>
    <xf numFmtId="0" fontId="6" fillId="7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" fontId="3" fillId="5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left" vertical="center" wrapText="1"/>
    </xf>
    <xf numFmtId="165" fontId="3" fillId="5" borderId="1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1" fontId="0" fillId="0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/>
    </xf>
    <xf numFmtId="0" fontId="0" fillId="4" borderId="1" pivotButton="0" quotePrefix="0" xfId="0"/>
    <xf numFmtId="0" fontId="0" fillId="6" borderId="1" pivotButton="0" quotePrefix="0" xfId="0"/>
    <xf numFmtId="0" fontId="5" fillId="8" borderId="1" applyAlignment="1" pivotButton="0" quotePrefix="0" xfId="0">
      <alignment horizontal="left" vertical="center" wrapText="1"/>
    </xf>
    <xf numFmtId="0" fontId="3" fillId="8" borderId="1" applyAlignment="1" pivotButton="0" quotePrefix="0" xfId="0">
      <alignment horizontal="left" vertical="center" wrapText="1"/>
    </xf>
    <xf numFmtId="0" fontId="0" fillId="8" borderId="1" pivotButton="0" quotePrefix="0" xfId="0"/>
    <xf numFmtId="0" fontId="5" fillId="9" borderId="1" applyAlignment="1" pivotButton="0" quotePrefix="0" xfId="0">
      <alignment horizontal="left" vertical="center" wrapText="1"/>
    </xf>
    <xf numFmtId="0" fontId="3" fillId="9" borderId="1" applyAlignment="1" pivotButton="0" quotePrefix="0" xfId="0">
      <alignment horizontal="left" vertical="center" wrapText="1"/>
    </xf>
    <xf numFmtId="0" fontId="0" fillId="9" borderId="1" pivotButton="0" quotePrefix="0" xfId="0"/>
    <xf numFmtId="0" fontId="5" fillId="10" borderId="1" applyAlignment="1" pivotButton="0" quotePrefix="0" xfId="0">
      <alignment horizontal="left" vertical="center" wrapText="1"/>
    </xf>
    <xf numFmtId="0" fontId="3" fillId="10" borderId="1" applyAlignment="1" pivotButton="0" quotePrefix="0" xfId="0">
      <alignment horizontal="left" vertical="center" wrapText="1"/>
    </xf>
    <xf numFmtId="0" fontId="0" fillId="10" borderId="1" pivotButton="0" quotePrefix="0" xfId="0"/>
    <xf numFmtId="0" fontId="5" fillId="5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0" fontId="0" fillId="5" borderId="1" pivotButton="0" quotePrefix="0" xfId="0"/>
    <xf numFmtId="164" fontId="3" fillId="4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 wrapText="1"/>
    </xf>
    <xf numFmtId="164" fontId="3" fillId="6" borderId="1" applyAlignment="1" pivotButton="0" quotePrefix="0" xfId="0">
      <alignment horizontal="left" vertical="center" wrapText="1"/>
    </xf>
    <xf numFmtId="164" fontId="3" fillId="6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3">
    <dxf>
      <font>
        <name val="Calibri"/>
        <b val="1"/>
        <color rgb="0016A34A"/>
      </font>
      <fill>
        <patternFill patternType="solid">
          <fgColor rgb="00DCFCE7"/>
        </patternFill>
      </fill>
    </dxf>
    <dxf>
      <font>
        <name val="Calibri"/>
        <b val="1"/>
        <color rgb="00DC2626"/>
      </font>
      <fill>
        <patternFill patternType="solid">
          <fgColor rgb="00FEE2E2"/>
        </patternFill>
      </fill>
    </dxf>
    <dxf>
      <font>
        <name val="Calibri"/>
        <b val="1"/>
        <color rgb="00854D0E"/>
      </font>
      <fill>
        <patternFill patternType="solid">
          <f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Úlohy podľa stavu</a:t>
            </a:r>
          </a:p>
        </rich>
      </tx>
    </title>
    <plotArea>
      <pieChart>
        <varyColors val="1"/>
        <ser>
          <idx val="0"/>
          <order val="0"/>
          <tx>
            <strRef>
              <f>'Prehľad projektu'!F12</f>
            </strRef>
          </tx>
          <spPr>
            <a:ln xmlns:a="http://schemas.openxmlformats.org/drawingml/2006/main">
              <a:prstDash val="solid"/>
            </a:ln>
          </spPr>
          <val>
            <numRef>
              <f>'Prehľad projektu'!$F$13:$F$16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Úlohy podľa priority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'Prehľad projektu'!F18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'Prehľad projektu'!$E$19:$E$21</f>
            </numRef>
          </cat>
          <val>
            <numRef>
              <f>'Prehľad projektu'!$F$19:$F$21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Priorita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Počet úloh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22</row>
      <rowOff>0</rowOff>
    </from>
    <ext cx="504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22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"/>
  <sheetViews>
    <sheetView workbookViewId="0">
      <pane xSplit="4" ySplit="2" topLeftCell="E3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9" customWidth="1" min="1" max="1"/>
    <col width="30" customWidth="1" min="2" max="2"/>
    <col width="22" customWidth="1" min="3" max="3"/>
    <col width="25" customWidth="1" min="4" max="4"/>
    <col width="13" customWidth="1" min="5" max="5"/>
    <col width="13" customWidth="1" min="6" max="6"/>
    <col width="13" customWidth="1" min="7" max="7"/>
    <col width="16" customWidth="1" min="8" max="8"/>
    <col width="11" customWidth="1" min="9" max="9"/>
    <col width="12" customWidth="1" min="10" max="10"/>
    <col width="11" customWidth="1" min="11" max="11"/>
    <col width="28" customWidth="1" min="12" max="12"/>
    <col width="13" customWidth="1" min="13" max="13"/>
    <col width="40" customWidth="1" min="14" max="14"/>
  </cols>
  <sheetData>
    <row r="1" ht="30" customHeight="1">
      <c r="A1" s="1" t="inlineStr">
        <is>
          <t>GANTTOV DIAGRAM – PLÁN PROJEKTU 2026</t>
        </is>
      </c>
    </row>
    <row r="2" ht="36" customHeight="1">
      <c r="A2" s="2" t="inlineStr">
        <is>
          <t>ID úlohy</t>
        </is>
      </c>
      <c r="B2" s="2" t="inlineStr">
        <is>
          <t>Názov úlohy</t>
        </is>
      </c>
      <c r="C2" s="2" t="inlineStr">
        <is>
          <t>Zodpovedná osoba</t>
        </is>
      </c>
      <c r="D2" s="2" t="inlineStr">
        <is>
          <t>Projekt / etapa</t>
        </is>
      </c>
      <c r="E2" s="2" t="inlineStr">
        <is>
          <t>Začiatok</t>
        </is>
      </c>
      <c r="F2" s="2" t="inlineStr">
        <is>
          <t>Koniec</t>
        </is>
      </c>
      <c r="G2" s="2" t="inlineStr">
        <is>
          <t>Trvanie (dni)</t>
        </is>
      </c>
      <c r="H2" s="2" t="inlineStr">
        <is>
          <t>Stav</t>
        </is>
      </c>
      <c r="I2" s="2" t="inlineStr">
        <is>
          <t>% hotovo</t>
        </is>
      </c>
      <c r="J2" s="2" t="inlineStr">
        <is>
          <t>Závislosť</t>
        </is>
      </c>
      <c r="K2" s="2" t="inlineStr">
        <is>
          <t>Priorita</t>
        </is>
      </c>
      <c r="L2" s="2" t="inlineStr">
        <is>
          <t>Poznámka</t>
        </is>
      </c>
      <c r="M2" s="2" t="inlineStr">
        <is>
          <t>Posun (dni)</t>
        </is>
      </c>
      <c r="N2" s="2" t="inlineStr">
        <is>
          <t>Vizualizácia (Gantt)</t>
        </is>
      </c>
    </row>
    <row r="3" ht="20" customHeight="1">
      <c r="A3" s="3" t="inlineStr">
        <is>
          <t>T-01</t>
        </is>
      </c>
      <c r="B3" s="4" t="inlineStr">
        <is>
          <t>Analýza požiadaviek</t>
        </is>
      </c>
      <c r="C3" s="4" t="inlineStr">
        <is>
          <t>Ján Novák</t>
        </is>
      </c>
      <c r="D3" s="4" t="inlineStr">
        <is>
          <t>Fáza 1 – Príprava</t>
        </is>
      </c>
      <c r="E3" s="42" t="n">
        <v>46083</v>
      </c>
      <c r="F3" s="43" t="n">
        <v>46091</v>
      </c>
      <c r="G3" s="7">
        <f>F3-E3+1</f>
        <v/>
      </c>
      <c r="H3" s="3" t="inlineStr">
        <is>
          <t>Dokončené</t>
        </is>
      </c>
      <c r="I3" s="8">
        <f>IF(H3="Dokončené",1,IF(H3="V prebiehajúce",0.5,IF(H3="Oneskorené",0.2,0)))</f>
        <v/>
      </c>
      <c r="J3" s="3" t="inlineStr"/>
      <c r="K3" s="3" t="inlineStr">
        <is>
          <t>Vysoká</t>
        </is>
      </c>
      <c r="L3" s="4" t="inlineStr">
        <is>
          <t>Vstupný bod projektu</t>
        </is>
      </c>
      <c r="M3" s="7">
        <f>IFERROR(E3-MIN($E$3:$E$12),0)</f>
        <v/>
      </c>
      <c r="N3" s="9" t="inlineStr">
        <is>
          <t>█████</t>
        </is>
      </c>
    </row>
    <row r="4" ht="20" customHeight="1">
      <c r="A4" s="10" t="inlineStr">
        <is>
          <t>T-02</t>
        </is>
      </c>
      <c r="B4" s="11" t="inlineStr">
        <is>
          <t>Návrh časového harmonogramu</t>
        </is>
      </c>
      <c r="C4" s="11" t="inlineStr">
        <is>
          <t>Mária Kováčová</t>
        </is>
      </c>
      <c r="D4" s="11" t="inlineStr">
        <is>
          <t>Fáza 1 – Príprava</t>
        </is>
      </c>
      <c r="E4" s="44" t="n">
        <v>46090</v>
      </c>
      <c r="F4" s="45" t="n">
        <v>46097</v>
      </c>
      <c r="G4" s="14">
        <f>F4-E4+1</f>
        <v/>
      </c>
      <c r="H4" s="10" t="inlineStr">
        <is>
          <t>Dokončené</t>
        </is>
      </c>
      <c r="I4" s="8">
        <f>IF(H4="Dokončené",1,IF(H4="V prebiehajúce",0.5,IF(H4="Oneskorené",0.2,0)))</f>
        <v/>
      </c>
      <c r="J4" s="10" t="inlineStr">
        <is>
          <t>T-01</t>
        </is>
      </c>
      <c r="K4" s="10" t="inlineStr">
        <is>
          <t>Vysoká</t>
        </is>
      </c>
      <c r="L4" s="11" t="inlineStr">
        <is>
          <t>Schválenie manažmentom</t>
        </is>
      </c>
      <c r="M4" s="14">
        <f>IFERROR(E4-MIN($E$3:$E$12),0)</f>
        <v/>
      </c>
      <c r="N4" s="15" t="inlineStr">
        <is>
          <t xml:space="preserve">    █████</t>
        </is>
      </c>
    </row>
    <row r="5" ht="20" customHeight="1">
      <c r="A5" s="3" t="inlineStr">
        <is>
          <t>T-03</t>
        </is>
      </c>
      <c r="B5" s="4" t="inlineStr">
        <is>
          <t>Schválenie rozpočtu</t>
        </is>
      </c>
      <c r="C5" s="4" t="inlineStr">
        <is>
          <t>Peter Horváth</t>
        </is>
      </c>
      <c r="D5" s="4" t="inlineStr">
        <is>
          <t>Fáza 1 – Príprava</t>
        </is>
      </c>
      <c r="E5" s="42" t="n">
        <v>46097</v>
      </c>
      <c r="F5" s="43" t="n">
        <v>46104</v>
      </c>
      <c r="G5" s="7">
        <f>F5-E5+1</f>
        <v/>
      </c>
      <c r="H5" s="3" t="inlineStr">
        <is>
          <t>V prebiehajúce</t>
        </is>
      </c>
      <c r="I5" s="8">
        <f>IF(H5="Dokončené",1,IF(H5="V prebiehajúce",0.5,IF(H5="Oneskorené",0.2,0)))</f>
        <v/>
      </c>
      <c r="J5" s="3" t="inlineStr">
        <is>
          <t>T-02</t>
        </is>
      </c>
      <c r="K5" s="3" t="inlineStr">
        <is>
          <t>Vysoká</t>
        </is>
      </c>
      <c r="L5" s="4" t="inlineStr">
        <is>
          <t>Čaká na podpis</t>
        </is>
      </c>
      <c r="M5" s="7">
        <f>IFERROR(E5-MIN($E$3:$E$12),0)</f>
        <v/>
      </c>
      <c r="N5" s="9" t="inlineStr">
        <is>
          <t xml:space="preserve">        █████</t>
        </is>
      </c>
    </row>
    <row r="6" ht="20" customHeight="1">
      <c r="A6" s="10" t="inlineStr">
        <is>
          <t>T-04</t>
        </is>
      </c>
      <c r="B6" s="11" t="inlineStr">
        <is>
          <t>Výber dodávateľa</t>
        </is>
      </c>
      <c r="C6" s="11" t="inlineStr">
        <is>
          <t>Zuzana Tóthová</t>
        </is>
      </c>
      <c r="D6" s="11" t="inlineStr">
        <is>
          <t>Fáza 2 – Realizácia</t>
        </is>
      </c>
      <c r="E6" s="44" t="n">
        <v>46099</v>
      </c>
      <c r="F6" s="45" t="n">
        <v>46108</v>
      </c>
      <c r="G6" s="14">
        <f>F6-E6+1</f>
        <v/>
      </c>
      <c r="H6" s="10" t="inlineStr">
        <is>
          <t>V prebiehajúce</t>
        </is>
      </c>
      <c r="I6" s="8">
        <f>IF(H6="Dokončené",1,IF(H6="V prebiehajúce",0.5,IF(H6="Oneskorené",0.2,0)))</f>
        <v/>
      </c>
      <c r="J6" s="10" t="inlineStr">
        <is>
          <t>T-03</t>
        </is>
      </c>
      <c r="K6" s="10" t="inlineStr">
        <is>
          <t>Stredná</t>
        </is>
      </c>
      <c r="L6" s="11" t="inlineStr">
        <is>
          <t>Výberové konanie</t>
        </is>
      </c>
      <c r="M6" s="14">
        <f>IFERROR(E6-MIN($E$3:$E$12),0)</f>
        <v/>
      </c>
      <c r="N6" s="15" t="inlineStr">
        <is>
          <t xml:space="preserve">          ██████</t>
        </is>
      </c>
    </row>
    <row r="7" ht="20" customHeight="1">
      <c r="A7" s="3" t="inlineStr">
        <is>
          <t>T-05</t>
        </is>
      </c>
      <c r="B7" s="4" t="inlineStr">
        <is>
          <t>Príprava podkladov</t>
        </is>
      </c>
      <c r="C7" s="4" t="inlineStr">
        <is>
          <t>Martin Baláž</t>
        </is>
      </c>
      <c r="D7" s="4" t="inlineStr">
        <is>
          <t>Fáza 2 – Realizácia</t>
        </is>
      </c>
      <c r="E7" s="42" t="n">
        <v>46105</v>
      </c>
      <c r="F7" s="43" t="n">
        <v>46115</v>
      </c>
      <c r="G7" s="7">
        <f>F7-E7+1</f>
        <v/>
      </c>
      <c r="H7" s="3" t="inlineStr">
        <is>
          <t>V prebiehajúce</t>
        </is>
      </c>
      <c r="I7" s="8">
        <f>IF(H7="Dokončené",1,IF(H7="V prebiehajúce",0.5,IF(H7="Oneskorené",0.2,0)))</f>
        <v/>
      </c>
      <c r="J7" s="3" t="inlineStr">
        <is>
          <t>T-04</t>
        </is>
      </c>
      <c r="K7" s="3" t="inlineStr">
        <is>
          <t>Stredná</t>
        </is>
      </c>
      <c r="L7" s="4" t="inlineStr">
        <is>
          <t>Dokumentácia</t>
        </is>
      </c>
      <c r="M7" s="7">
        <f>IFERROR(E7-MIN($E$3:$E$12),0)</f>
        <v/>
      </c>
      <c r="N7" s="9" t="inlineStr">
        <is>
          <t xml:space="preserve">             ██████</t>
        </is>
      </c>
    </row>
    <row r="8" ht="20" customHeight="1">
      <c r="A8" s="10" t="inlineStr">
        <is>
          <t>T-06</t>
        </is>
      </c>
      <c r="B8" s="11" t="inlineStr">
        <is>
          <t>Implementácia fázy 1</t>
        </is>
      </c>
      <c r="C8" s="11" t="inlineStr">
        <is>
          <t>Katarína Hudáková</t>
        </is>
      </c>
      <c r="D8" s="11" t="inlineStr">
        <is>
          <t>Fáza 2 – Realizácia</t>
        </is>
      </c>
      <c r="E8" s="44" t="n">
        <v>46113</v>
      </c>
      <c r="F8" s="45" t="n">
        <v>46126</v>
      </c>
      <c r="G8" s="14">
        <f>F8-E8+1</f>
        <v/>
      </c>
      <c r="H8" s="10" t="inlineStr">
        <is>
          <t>Plánované</t>
        </is>
      </c>
      <c r="I8" s="8">
        <f>IF(H8="Dokončené",1,IF(H8="V prebiehajúce",0.5,IF(H8="Oneskorené",0.2,0)))</f>
        <v/>
      </c>
      <c r="J8" s="10" t="inlineStr">
        <is>
          <t>T-05</t>
        </is>
      </c>
      <c r="K8" s="10" t="inlineStr">
        <is>
          <t>Vysoká</t>
        </is>
      </c>
      <c r="L8" s="11" t="inlineStr">
        <is>
          <t>Kľúčová etapa</t>
        </is>
      </c>
      <c r="M8" s="14">
        <f>IFERROR(E8-MIN($E$3:$E$12),0)</f>
        <v/>
      </c>
      <c r="N8" s="15" t="inlineStr">
        <is>
          <t xml:space="preserve">                   ████████</t>
        </is>
      </c>
    </row>
    <row r="9" ht="20" customHeight="1">
      <c r="A9" s="3" t="inlineStr">
        <is>
          <t>T-07</t>
        </is>
      </c>
      <c r="B9" s="4" t="inlineStr">
        <is>
          <t>Testovanie a pripomienky</t>
        </is>
      </c>
      <c r="C9" s="4" t="inlineStr">
        <is>
          <t>Lukáš Varga</t>
        </is>
      </c>
      <c r="D9" s="4" t="inlineStr">
        <is>
          <t>Fáza 3 – Kontrola</t>
        </is>
      </c>
      <c r="E9" s="42" t="n">
        <v>46119</v>
      </c>
      <c r="F9" s="43" t="n">
        <v>46129</v>
      </c>
      <c r="G9" s="7">
        <f>F9-E9+1</f>
        <v/>
      </c>
      <c r="H9" s="3" t="inlineStr">
        <is>
          <t>Oneskorené</t>
        </is>
      </c>
      <c r="I9" s="8">
        <f>IF(H9="Dokončené",1,IF(H9="V prebiehajúce",0.5,IF(H9="Oneskorené",0.2,0)))</f>
        <v/>
      </c>
      <c r="J9" s="3" t="inlineStr">
        <is>
          <t>T-06</t>
        </is>
      </c>
      <c r="K9" s="3" t="inlineStr">
        <is>
          <t>Vysoká</t>
        </is>
      </c>
      <c r="L9" s="4" t="inlineStr">
        <is>
          <t>UAT testy</t>
        </is>
      </c>
      <c r="M9" s="7">
        <f>IFERROR(E9-MIN($E$3:$E$12),0)</f>
        <v/>
      </c>
      <c r="N9" s="9" t="inlineStr">
        <is>
          <t xml:space="preserve">                      ██████</t>
        </is>
      </c>
    </row>
    <row r="10" ht="20" customHeight="1">
      <c r="A10" s="10" t="inlineStr">
        <is>
          <t>T-08</t>
        </is>
      </c>
      <c r="B10" s="11" t="inlineStr">
        <is>
          <t>Úpravy podľa pripomienok</t>
        </is>
      </c>
      <c r="C10" s="11" t="inlineStr">
        <is>
          <t>Eva Šimková</t>
        </is>
      </c>
      <c r="D10" s="11" t="inlineStr">
        <is>
          <t>Fáza 3 – Kontrola</t>
        </is>
      </c>
      <c r="E10" s="44" t="n">
        <v>46126</v>
      </c>
      <c r="F10" s="45" t="n">
        <v>46134</v>
      </c>
      <c r="G10" s="14">
        <f>F10-E10+1</f>
        <v/>
      </c>
      <c r="H10" s="10" t="inlineStr">
        <is>
          <t>Plánované</t>
        </is>
      </c>
      <c r="I10" s="8">
        <f>IF(H10="Dokončené",1,IF(H10="V prebiehajúce",0.5,IF(H10="Oneskorené",0.2,0)))</f>
        <v/>
      </c>
      <c r="J10" s="10" t="inlineStr">
        <is>
          <t>T-07</t>
        </is>
      </c>
      <c r="K10" s="10" t="inlineStr">
        <is>
          <t>Stredná</t>
        </is>
      </c>
      <c r="L10" s="11" t="inlineStr">
        <is>
          <t>Iterácia opráv</t>
        </is>
      </c>
      <c r="M10" s="14">
        <f>IFERROR(E10-MIN($E$3:$E$12),0)</f>
        <v/>
      </c>
      <c r="N10" s="15" t="inlineStr">
        <is>
          <t xml:space="preserve">                           █████</t>
        </is>
      </c>
    </row>
    <row r="11" ht="20" customHeight="1">
      <c r="A11" s="3" t="inlineStr">
        <is>
          <t>T-09</t>
        </is>
      </c>
      <c r="B11" s="4" t="inlineStr">
        <is>
          <t>Finálne odovzdanie</t>
        </is>
      </c>
      <c r="C11" s="4" t="inlineStr">
        <is>
          <t>Ján Novák</t>
        </is>
      </c>
      <c r="D11" s="4" t="inlineStr">
        <is>
          <t>Fáza 4 – Ukončenie</t>
        </is>
      </c>
      <c r="E11" s="42" t="n">
        <v>46134</v>
      </c>
      <c r="F11" s="43" t="n">
        <v>46139</v>
      </c>
      <c r="G11" s="7">
        <f>F11-E11+1</f>
        <v/>
      </c>
      <c r="H11" s="3" t="inlineStr">
        <is>
          <t>Plánované</t>
        </is>
      </c>
      <c r="I11" s="8">
        <f>IF(H11="Dokončené",1,IF(H11="V prebiehajúce",0.5,IF(H11="Oneskorené",0.2,0)))</f>
        <v/>
      </c>
      <c r="J11" s="3" t="inlineStr">
        <is>
          <t>T-08</t>
        </is>
      </c>
      <c r="K11" s="3" t="inlineStr">
        <is>
          <t>Vysoká</t>
        </is>
      </c>
      <c r="L11" s="4" t="inlineStr">
        <is>
          <t>Deliverables</t>
        </is>
      </c>
      <c r="M11" s="7">
        <f>IFERROR(E11-MIN($E$3:$E$12),0)</f>
        <v/>
      </c>
      <c r="N11" s="9" t="inlineStr">
        <is>
          <t xml:space="preserve">                                ███</t>
        </is>
      </c>
    </row>
    <row r="12" ht="20" customHeight="1">
      <c r="A12" s="10" t="inlineStr">
        <is>
          <t>T-10</t>
        </is>
      </c>
      <c r="B12" s="11" t="inlineStr">
        <is>
          <t>Záverečné vyhodnotenie</t>
        </is>
      </c>
      <c r="C12" s="11" t="inlineStr">
        <is>
          <t>Mária Kováčová</t>
        </is>
      </c>
      <c r="D12" s="11" t="inlineStr">
        <is>
          <t>Fáza 4 – Ukončenie</t>
        </is>
      </c>
      <c r="E12" s="44" t="n">
        <v>46139</v>
      </c>
      <c r="F12" s="45" t="n">
        <v>46142</v>
      </c>
      <c r="G12" s="14">
        <f>F12-E12+1</f>
        <v/>
      </c>
      <c r="H12" s="10" t="inlineStr">
        <is>
          <t>Plánované</t>
        </is>
      </c>
      <c r="I12" s="8">
        <f>IF(H12="Dokončené",1,IF(H12="V prebiehajúce",0.5,IF(H12="Oneskorené",0.2,0)))</f>
        <v/>
      </c>
      <c r="J12" s="10" t="inlineStr">
        <is>
          <t>T-09</t>
        </is>
      </c>
      <c r="K12" s="10" t="inlineStr">
        <is>
          <t>Nízka</t>
        </is>
      </c>
      <c r="L12" s="11" t="inlineStr">
        <is>
          <t>Retrospektíva</t>
        </is>
      </c>
      <c r="M12" s="14">
        <f>IFERROR(E12-MIN($E$3:$E$12),0)</f>
        <v/>
      </c>
      <c r="N12" s="15" t="inlineStr">
        <is>
          <t xml:space="preserve">                                   ██</t>
        </is>
      </c>
    </row>
    <row r="13"/>
    <row r="14">
      <c r="A14" s="16" t="inlineStr">
        <is>
          <t>Súhrn</t>
        </is>
      </c>
      <c r="G14" s="17">
        <f>SUM(G3:G12)</f>
        <v/>
      </c>
      <c r="I14" s="18">
        <f>IFERROR(AVERAGE(I3:I12),0)</f>
        <v/>
      </c>
    </row>
  </sheetData>
  <mergeCells count="1">
    <mergeCell ref="A1:N1"/>
  </mergeCells>
  <conditionalFormatting sqref="I3:I12">
    <cfRule type="colorScale" priority="1">
      <colorScale>
        <cfvo type="num" val="0"/>
        <cfvo type="num" val="0.5"/>
        <cfvo type="num" val="1"/>
        <color rgb="00DC2626"/>
        <color rgb="00FCD34D"/>
        <color rgb="0016A34A"/>
      </colorScale>
    </cfRule>
  </conditionalFormatting>
  <conditionalFormatting sqref="H3:H12">
    <cfRule type="expression" priority="2" dxfId="0" stopIfTrue="0">
      <formula>$H3="Dokončené"</formula>
    </cfRule>
    <cfRule type="expression" priority="3" dxfId="1" stopIfTrue="0">
      <formula>$H3="Oneskorené"</formula>
    </cfRule>
    <cfRule type="expression" priority="4" dxfId="2" stopIfTrue="0">
      <formula>$H3="V prebiehajúce"</formula>
    </cfRule>
  </conditionalFormatting>
  <dataValidations count="2">
    <dataValidation sqref="H3:H12" showErrorMessage="1" showDropDown="0" showInputMessage="1" allowBlank="1" type="list">
      <formula1>"Plánované,V prebiehajúce,Dokončené,Oneskorené"</formula1>
    </dataValidation>
    <dataValidation sqref="K3:K12" showErrorMessage="1" showDropDown="0" showInputMessage="1" allowBlank="1" type="list">
      <formula1>"Vysoká,Stredná,Nízka"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2" customWidth="1" min="1" max="1"/>
    <col width="18" customWidth="1" min="2" max="2"/>
    <col width="18" customWidth="1" min="3" max="3"/>
    <col width="5" customWidth="1" min="4" max="4"/>
    <col width="30" customWidth="1" min="5" max="5"/>
    <col width="18" customWidth="1" min="6" max="6"/>
  </cols>
  <sheetData>
    <row r="1" ht="30" customHeight="1">
      <c r="A1" s="1" t="inlineStr">
        <is>
          <t>PREHĽAD PROJEKTU – DASHBOARD</t>
        </is>
      </c>
    </row>
    <row r="2" ht="20" customHeight="1">
      <c r="A2" s="19" t="inlineStr">
        <is>
          <t>Interné zavedenie systému – Január-April 2026</t>
        </is>
      </c>
    </row>
    <row r="3">
      <c r="A3" s="2" t="inlineStr">
        <is>
          <t>Ukazovateľ (KPI)</t>
        </is>
      </c>
      <c r="B3" s="2" t="inlineStr">
        <is>
          <t>Hodnota</t>
        </is>
      </c>
    </row>
    <row r="4" ht="22" customHeight="1">
      <c r="A4" s="20" t="inlineStr">
        <is>
          <t>Celkový počet úloh</t>
        </is>
      </c>
      <c r="B4" s="21">
        <f>COUNTA('Gantt plán'!A3:A12)</f>
        <v/>
      </c>
    </row>
    <row r="5" ht="22" customHeight="1">
      <c r="A5" s="22" t="inlineStr">
        <is>
          <t>Dokončené úlohy</t>
        </is>
      </c>
      <c r="B5" s="21">
        <f>COUNTIF('Gantt plán'!H3:H12,"Dokončené")</f>
        <v/>
      </c>
    </row>
    <row r="6" ht="22" customHeight="1">
      <c r="A6" s="20" t="inlineStr">
        <is>
          <t>Rozpracované úlohy</t>
        </is>
      </c>
      <c r="B6" s="21">
        <f>COUNTIF('Gantt plán'!H3:H12,"V prebiehajúce")</f>
        <v/>
      </c>
    </row>
    <row r="7" ht="22" customHeight="1">
      <c r="A7" s="22" t="inlineStr">
        <is>
          <t>Oneskorené úlohy</t>
        </is>
      </c>
      <c r="B7" s="21">
        <f>COUNTIF('Gantt plán'!H3:H12,"Oneskorené")</f>
        <v/>
      </c>
    </row>
    <row r="8" ht="22" customHeight="1">
      <c r="A8" s="20" t="inlineStr">
        <is>
          <t>Plánované úlohy</t>
        </is>
      </c>
      <c r="B8" s="21">
        <f>COUNTIF('Gantt plán'!H3:H12,"Plánované")</f>
        <v/>
      </c>
    </row>
    <row r="9" ht="22" customHeight="1">
      <c r="A9" s="22" t="inlineStr">
        <is>
          <t>Priemerné % hotovosti</t>
        </is>
      </c>
      <c r="B9" s="46">
        <f>IFERROR(AVERAGE('Gantt plán'!I3:I12),0)</f>
        <v/>
      </c>
    </row>
    <row r="10" ht="22" customHeight="1">
      <c r="A10" s="20" t="inlineStr">
        <is>
          <t>Celková dĺžka projektu (dni)</t>
        </is>
      </c>
      <c r="B10" s="21">
        <f>IFERROR(MAX('Gantt plán'!F3:F12)-MIN('Gantt plán'!E3:E12)+1,0)</f>
        <v/>
      </c>
    </row>
    <row r="11" ht="22" customHeight="1">
      <c r="A11" s="22" t="inlineStr">
        <is>
          <t>Podiel dokončenia (%)</t>
        </is>
      </c>
      <c r="B11" s="46">
        <f>IFERROR(B5/B4,0)</f>
        <v/>
      </c>
    </row>
    <row r="12" ht="22" customHeight="1">
      <c r="A12" s="24" t="inlineStr">
        <is>
          <t>Rozdelenie úloh podľa stavu</t>
        </is>
      </c>
    </row>
    <row r="13" ht="20" customHeight="1">
      <c r="E13" s="25" t="inlineStr">
        <is>
          <t>Dokončené</t>
        </is>
      </c>
      <c r="F13" s="26">
        <f>COUNTIF('Gantt plán'!H3:H12,"Dokončené")</f>
        <v/>
      </c>
    </row>
    <row r="14" ht="20" customHeight="1">
      <c r="E14" s="25" t="inlineStr">
        <is>
          <t>V prebiehajúce</t>
        </is>
      </c>
      <c r="F14" s="26">
        <f>COUNTIF('Gantt plán'!H3:H12,"V prebiehajúce")</f>
        <v/>
      </c>
    </row>
    <row r="15" ht="20" customHeight="1">
      <c r="E15" s="25" t="inlineStr">
        <is>
          <t>Oneskorené</t>
        </is>
      </c>
      <c r="F15" s="26">
        <f>COUNTIF('Gantt plán'!H3:H12,"Oneskorené")</f>
        <v/>
      </c>
    </row>
    <row r="16" ht="20" customHeight="1">
      <c r="E16" s="25" t="inlineStr">
        <is>
          <t>Plánované</t>
        </is>
      </c>
      <c r="F16" s="26">
        <f>COUNTIF('Gantt plán'!H3:H12,"Plánované")</f>
        <v/>
      </c>
    </row>
    <row r="17"/>
    <row r="18" ht="22" customHeight="1">
      <c r="A18" s="24" t="inlineStr">
        <is>
          <t>Rozdelenie úloh podľa priority</t>
        </is>
      </c>
    </row>
    <row r="19" ht="20" customHeight="1">
      <c r="E19" s="25" t="inlineStr">
        <is>
          <t>Vysoká</t>
        </is>
      </c>
      <c r="F19" s="26">
        <f>COUNTIF('Gantt plán'!K3:K12,"Vysoká")</f>
        <v/>
      </c>
    </row>
    <row r="20" ht="20" customHeight="1">
      <c r="E20" s="25" t="inlineStr">
        <is>
          <t>Stredná</t>
        </is>
      </c>
      <c r="F20" s="26">
        <f>COUNTIF('Gantt plán'!K3:K12,"Stredná")</f>
        <v/>
      </c>
    </row>
    <row r="21" ht="20" customHeight="1">
      <c r="E21" s="25" t="inlineStr">
        <is>
          <t>Nízka</t>
        </is>
      </c>
      <c r="F21" s="26">
        <f>COUNTIF('Gantt plán'!K3:K12,"Nízka")</f>
        <v/>
      </c>
    </row>
  </sheetData>
  <mergeCells count="4">
    <mergeCell ref="A1:F1"/>
    <mergeCell ref="A2:F2"/>
    <mergeCell ref="A12:F12"/>
    <mergeCell ref="A18:F18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22" customWidth="1" min="1" max="1"/>
    <col width="55" customWidth="1" min="2" max="2"/>
    <col width="30" customWidth="1" min="3" max="3"/>
  </cols>
  <sheetData>
    <row r="1" ht="30" customHeight="1">
      <c r="A1" s="1" t="inlineStr">
        <is>
          <t>LEGENDA A NÁVOD – GANTTOV DIAGRAM</t>
        </is>
      </c>
    </row>
    <row r="2" ht="20" customHeight="1">
      <c r="A2" s="27" t="inlineStr">
        <is>
          <t>STĹPCE TABUĽKY</t>
        </is>
      </c>
      <c r="B2" s="47" t="n"/>
      <c r="C2" s="48" t="n"/>
    </row>
    <row r="3" ht="20" customHeight="1">
      <c r="A3" s="20" t="inlineStr">
        <is>
          <t>ID úlohy</t>
        </is>
      </c>
      <c r="B3" s="4" t="inlineStr">
        <is>
          <t>Unikátny identifikátor úlohy (napr. T-01, T-02...)</t>
        </is>
      </c>
      <c r="C3" s="28" t="n"/>
    </row>
    <row r="4" ht="20" customHeight="1">
      <c r="A4" s="22" t="inlineStr">
        <is>
          <t>Názov úlohy</t>
        </is>
      </c>
      <c r="B4" s="11" t="inlineStr">
        <is>
          <t>Stručný popis úlohy alebo míľnika projektu</t>
        </is>
      </c>
      <c r="C4" s="29" t="n"/>
    </row>
    <row r="5" ht="20" customHeight="1">
      <c r="A5" s="20" t="inlineStr">
        <is>
          <t>Zodpovedná osoba</t>
        </is>
      </c>
      <c r="B5" s="4" t="inlineStr">
        <is>
          <t>Meno a priezvisko zodpovedného člena tímu</t>
        </is>
      </c>
      <c r="C5" s="28" t="n"/>
    </row>
    <row r="6" ht="20" customHeight="1">
      <c r="A6" s="22" t="inlineStr">
        <is>
          <t>Projekt / etapa</t>
        </is>
      </c>
      <c r="B6" s="11" t="inlineStr">
        <is>
          <t>Názov projektovej fázy, do ktorej úloha patrí</t>
        </is>
      </c>
      <c r="C6" s="29" t="n"/>
    </row>
    <row r="7" ht="20" customHeight="1">
      <c r="A7" s="20" t="inlineStr">
        <is>
          <t>Začiatok</t>
        </is>
      </c>
      <c r="B7" s="4" t="inlineStr">
        <is>
          <t>Plánovaný dátum začatia úlohy (formát DD.MM.YYYY)</t>
        </is>
      </c>
      <c r="C7" s="28" t="n"/>
    </row>
    <row r="8" ht="20" customHeight="1">
      <c r="A8" s="22" t="inlineStr">
        <is>
          <t>Koniec</t>
        </is>
      </c>
      <c r="B8" s="11" t="inlineStr">
        <is>
          <t>Plánovaný dátum ukončenia úlohy (formát DD.MM.YYYY)</t>
        </is>
      </c>
      <c r="C8" s="29" t="n"/>
    </row>
    <row r="9" ht="20" customHeight="1">
      <c r="A9" s="20" t="inlineStr">
        <is>
          <t>Trvanie (dni)</t>
        </is>
      </c>
      <c r="B9" s="4" t="inlineStr">
        <is>
          <t>Automaticky vypočítané: Koniec – Začiatok + 1</t>
        </is>
      </c>
      <c r="C9" s="28" t="n"/>
    </row>
    <row r="10" ht="20" customHeight="1">
      <c r="A10" s="22" t="inlineStr">
        <is>
          <t>Stav</t>
        </is>
      </c>
      <c r="B10" s="11" t="inlineStr">
        <is>
          <t>Aktuálny stav úlohy – vyberte z rozbaľovacieho zoznamu</t>
        </is>
      </c>
      <c r="C10" s="29" t="n"/>
    </row>
    <row r="11" ht="20" customHeight="1">
      <c r="A11" s="20" t="inlineStr">
        <is>
          <t>% hotovo</t>
        </is>
      </c>
      <c r="B11" s="4" t="inlineStr">
        <is>
          <t>Percentuálne vyjadrenie dokončenosti (0–100 %)</t>
        </is>
      </c>
      <c r="C11" s="28" t="n"/>
    </row>
    <row r="12" ht="20" customHeight="1">
      <c r="A12" s="22" t="inlineStr">
        <is>
          <t>Závislosť</t>
        </is>
      </c>
      <c r="B12" s="11" t="inlineStr">
        <is>
          <t>ID úlohy, od ktorej táto závisí (napr. T-03)</t>
        </is>
      </c>
      <c r="C12" s="29" t="n"/>
    </row>
    <row r="13" ht="20" customHeight="1">
      <c r="A13" s="20" t="inlineStr">
        <is>
          <t>Priorita</t>
        </is>
      </c>
      <c r="B13" s="4" t="inlineStr">
        <is>
          <t>Vyberte prioritu: Vysoká / Stredná / Nízka</t>
        </is>
      </c>
      <c r="C13" s="28" t="n"/>
    </row>
    <row r="14" ht="20" customHeight="1">
      <c r="A14" s="22" t="inlineStr">
        <is>
          <t>Poznámka</t>
        </is>
      </c>
      <c r="B14" s="11" t="inlineStr">
        <is>
          <t>Ľubovoľná poznámka alebo komentár k úlohe</t>
        </is>
      </c>
      <c r="C14" s="29" t="n"/>
    </row>
    <row r="15" ht="20" customHeight="1">
      <c r="A15" s="20" t="inlineStr">
        <is>
          <t>Posun (dni)</t>
        </is>
      </c>
      <c r="B15" s="4" t="inlineStr">
        <is>
          <t>Počet dní od začiatku projektu – základ Gantt grafu</t>
        </is>
      </c>
      <c r="C15" s="28" t="n"/>
    </row>
    <row r="16" ht="20" customHeight="1">
      <c r="A16" s="22" t="inlineStr">
        <is>
          <t>Vizualizácia</t>
        </is>
      </c>
      <c r="B16" s="11" t="inlineStr">
        <is>
          <t>Textový Gantt pás zobrazujúci relatívnu polohu úlohy</t>
        </is>
      </c>
      <c r="C16" s="29" t="n"/>
    </row>
    <row r="17" ht="20" customHeight="1"/>
    <row r="18" ht="20" customHeight="1">
      <c r="A18" s="27" t="inlineStr">
        <is>
          <t>STAVY ÚLOH</t>
        </is>
      </c>
      <c r="B18" s="47" t="n"/>
      <c r="C18" s="48" t="n"/>
    </row>
    <row r="19" ht="20" customHeight="1">
      <c r="A19" s="20" t="inlineStr">
        <is>
          <t>Plánované</t>
        </is>
      </c>
      <c r="B19" s="4" t="inlineStr">
        <is>
          <t>Úloha je naplánovaná, ale ešte sa nezačala</t>
        </is>
      </c>
      <c r="C19" s="28" t="n"/>
    </row>
    <row r="20" ht="20" customHeight="1">
      <c r="A20" s="22" t="inlineStr">
        <is>
          <t>V prebiehajúce</t>
        </is>
      </c>
      <c r="B20" s="11" t="inlineStr">
        <is>
          <t>Úloha prebieha, práce sú v chode</t>
        </is>
      </c>
      <c r="C20" s="29" t="n"/>
    </row>
    <row r="21" ht="20" customHeight="1">
      <c r="A21" s="20" t="inlineStr">
        <is>
          <t>Dokončené</t>
        </is>
      </c>
      <c r="B21" s="4" t="inlineStr">
        <is>
          <t>Úloha je úspešne ukončená (zelené podfarbenie)</t>
        </is>
      </c>
      <c r="C21" s="28" t="n"/>
    </row>
    <row r="22" ht="20" customHeight="1">
      <c r="A22" s="22" t="inlineStr">
        <is>
          <t>Oneskorené</t>
        </is>
      </c>
      <c r="B22" s="11" t="inlineStr">
        <is>
          <t>Úloha je za plánom alebo prekročila deadline (červená)</t>
        </is>
      </c>
      <c r="C22" s="29" t="n"/>
    </row>
    <row r="23" ht="20" customHeight="1"/>
    <row r="24" ht="20" customHeight="1">
      <c r="A24" s="27" t="inlineStr">
        <is>
          <t>PRIORITY ÚLOH</t>
        </is>
      </c>
      <c r="B24" s="47" t="n"/>
      <c r="C24" s="48" t="n"/>
    </row>
    <row r="25" ht="20" customHeight="1">
      <c r="A25" s="30" t="inlineStr">
        <is>
          <t>Vysoká</t>
        </is>
      </c>
      <c r="B25" s="31" t="inlineStr">
        <is>
          <t>Kritická úloha – ohrozuje projekt pri oneskorení</t>
        </is>
      </c>
      <c r="C25" s="32" t="n"/>
    </row>
    <row r="26" ht="20" customHeight="1">
      <c r="A26" s="33" t="inlineStr">
        <is>
          <t>Stredná</t>
        </is>
      </c>
      <c r="B26" s="34" t="inlineStr">
        <is>
          <t>Dôležitá úloha – sledovať priebeh pravidelne</t>
        </is>
      </c>
      <c r="C26" s="35" t="n"/>
    </row>
    <row r="27" ht="20" customHeight="1">
      <c r="A27" s="36" t="inlineStr">
        <is>
          <t>Nízka</t>
        </is>
      </c>
      <c r="B27" s="37" t="inlineStr">
        <is>
          <t>Menej kritická úloha – možné posunutie bez rizika</t>
        </is>
      </c>
      <c r="C27" s="38" t="n"/>
    </row>
    <row r="28" ht="20" customHeight="1"/>
    <row r="29" ht="20" customHeight="1">
      <c r="A29" s="27" t="inlineStr">
        <is>
          <t>AKO ČÍTAŤ GANTT</t>
        </is>
      </c>
      <c r="B29" s="47" t="n"/>
      <c r="C29" s="48" t="n"/>
    </row>
    <row r="30" ht="20" customHeight="1">
      <c r="A30" s="20" t="inlineStr">
        <is>
          <t>Gantt diagram</t>
        </is>
      </c>
      <c r="B30" s="4" t="inlineStr">
        <is>
          <t>Každá úloha má pruh (bar) od začiatku po koniec. Dlhší pruh = dlhšia úloha.</t>
        </is>
      </c>
      <c r="C30" s="28" t="n"/>
    </row>
    <row r="31" ht="20" customHeight="1">
      <c r="A31" s="22" t="inlineStr">
        <is>
          <t>Vizualizačný pás</t>
        </is>
      </c>
      <c r="B31" s="11" t="inlineStr">
        <is>
          <t>Stĺpec N zobrazuje textový pás (█) zodpovedajúci polohe úlohy v čase.</t>
        </is>
      </c>
      <c r="C31" s="29" t="n"/>
    </row>
    <row r="32" ht="20" customHeight="1">
      <c r="A32" s="20" t="inlineStr">
        <is>
          <t>Posun od začiatku</t>
        </is>
      </c>
      <c r="B32" s="4" t="inlineStr">
        <is>
          <t>Stĺpec M udáva, koľko dní uplynulo od štartu projektu do začiatku úlohy.</t>
        </is>
      </c>
      <c r="C32" s="28" t="n"/>
    </row>
    <row r="33" ht="20" customHeight="1"/>
    <row r="34" ht="20" customHeight="1">
      <c r="A34" s="27" t="inlineStr">
        <is>
          <t>DÔLEŽITÉ UPOZORNENIA</t>
        </is>
      </c>
      <c r="B34" s="47" t="n"/>
      <c r="C34" s="48" t="n"/>
    </row>
    <row r="35" ht="20" customHeight="1">
      <c r="A35" s="39" t="inlineStr">
        <is>
          <t>Dátumy</t>
        </is>
      </c>
      <c r="B35" s="40" t="inlineStr">
        <is>
          <t>Vždy zadávajte dátumy vo formáte DD.MM.YYYY. Trvanie sa prepočíta automaticky.</t>
        </is>
      </c>
      <c r="C35" s="41" t="n"/>
    </row>
    <row r="36" ht="20" customHeight="1">
      <c r="A36" s="39" t="inlineStr">
        <is>
          <t>Aktualizácia</t>
        </is>
      </c>
      <c r="B36" s="40" t="inlineStr">
        <is>
          <t>Pravidelne aktualizujte stĺpec Stav a % hotovo pre správne KPI.</t>
        </is>
      </c>
      <c r="C36" s="41" t="n"/>
    </row>
    <row r="37" ht="20" customHeight="1">
      <c r="A37" s="39" t="inlineStr">
        <is>
          <t>Závislosť</t>
        </is>
      </c>
      <c r="B37" s="40" t="inlineStr">
        <is>
          <t>Závislosť je informatívna – Excel nevynucuje poradie automaticky.</t>
        </is>
      </c>
      <c r="C37" s="41" t="n"/>
    </row>
    <row r="38" ht="20" customHeight="1">
      <c r="A38" s="39" t="inlineStr">
        <is>
          <t>Podmienené form.</t>
        </is>
      </c>
      <c r="B38" s="40" t="inlineStr">
        <is>
          <t>Farebné zvýraznenie stavov funguje automaticky po výbere hodnoty zo zoznamu.</t>
        </is>
      </c>
      <c r="C38" s="41" t="n"/>
    </row>
  </sheetData>
  <mergeCells count="6">
    <mergeCell ref="A1:C1"/>
    <mergeCell ref="A2:C2"/>
    <mergeCell ref="A18:C18"/>
    <mergeCell ref="A24:C24"/>
    <mergeCell ref="A29:C29"/>
    <mergeCell ref="A34:C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2026-06-17T03:12:29Z</dcterms:created>
  <dcterms:modified xmlns:dcterms="http://purl.org/dc/terms/" xmlns:xsi="http://www.w3.org/2001/XMLSchema-instance" xsi:type="dcterms:W3CDTF">2026-06-17T03:12:29Z</dcterms:modified>
</cp:coreProperties>
</file>