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počet sadzby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Návod" sheetId="3" state="visible" r:id="rId3"/>
  </sheets>
  <definedNames>
    <definedName name="_xlnm._FilterDatabase" localSheetId="0" hidden="1">'Výpočet sadzby'!$A$4:$H$104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,00"/>
    <numFmt numFmtId="166" formatCode="# ##0,00 &quot;€&quot;"/>
    <numFmt numFmtId="167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E293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9" customWidth="1" min="3" max="3"/>
    <col width="12" customWidth="1" min="4" max="4"/>
    <col width="17" customWidth="1" min="5" max="5"/>
    <col width="20" customWidth="1" min="6" max="6"/>
    <col width="16" customWidth="1" min="7" max="7"/>
    <col width="19" customWidth="1" min="8" max="8"/>
  </cols>
  <sheetData>
    <row r="1" ht="28" customHeight="1">
      <c r="A1" s="1" t="inlineStr">
        <is>
          <t>Kalkulačka hodinovej sadzby</t>
        </is>
      </c>
    </row>
    <row r="2" ht="24" customHeight="1">
      <c r="A2" s="2" t="inlineStr">
        <is>
          <t>Vyplňte žlté polia. Odporúčaná sadzba sa vypočíta podľa predpokladov na liste Prehľad.</t>
        </is>
      </c>
    </row>
    <row r="3"/>
    <row r="4" ht="28" customHeight="1">
      <c r="A4" s="3" t="inlineStr">
        <is>
          <t>Dátum</t>
        </is>
      </c>
      <c r="B4" s="3" t="inlineStr">
        <is>
          <t>Klient</t>
        </is>
      </c>
      <c r="C4" s="3" t="inlineStr">
        <is>
          <t>Typ práce</t>
        </is>
      </c>
      <c r="D4" s="3" t="inlineStr">
        <is>
          <t>Hodiny</t>
        </is>
      </c>
      <c r="E4" s="3" t="inlineStr">
        <is>
          <t>Priame náklady</t>
        </is>
      </c>
      <c r="F4" s="3" t="inlineStr">
        <is>
          <t>Odporúčaná sadzba</t>
        </is>
      </c>
      <c r="G4" s="3" t="inlineStr">
        <is>
          <t>Cena práce</t>
        </is>
      </c>
      <c r="H4" s="3" t="inlineStr">
        <is>
          <t>Celkom fakturovať</t>
        </is>
      </c>
    </row>
    <row r="5">
      <c r="A5" s="25" t="n">
        <v>46176</v>
      </c>
      <c r="B5" s="5" t="inlineStr">
        <is>
          <t>Ján Novák</t>
        </is>
      </c>
      <c r="C5" s="6" t="inlineStr">
        <is>
          <t>Konzultácia</t>
        </is>
      </c>
      <c r="D5" s="26" t="n">
        <v>2.5</v>
      </c>
      <c r="E5" s="27" t="n">
        <v>12</v>
      </c>
      <c r="F5" s="28">
        <f>IF(OR('Výpočet sadzby'!$C5="",'Výpočet sadzby'!$D5=""),"",IFERROR('Prehľad'!$B$10*VLOOKUP('Výpočet sadzby'!$C5,'Prehľad'!$E$5:$F$8,2,FALSE),0))</f>
        <v/>
      </c>
      <c r="G5" s="28">
        <f>IF(OR('Výpočet sadzby'!$D5="",'Výpočet sadzby'!$F5=""),"",IFERROR('Výpočet sadzby'!$D5*'Výpočet sadzby'!$F5,0))</f>
        <v/>
      </c>
      <c r="H5" s="28">
        <f>IF('Výpočet sadzby'!$A5="","",IFERROR('Výpočet sadzby'!$G5+'Výpočet sadzby'!$E5,0))</f>
        <v/>
      </c>
    </row>
    <row r="6">
      <c r="A6" s="25" t="n">
        <v>46183</v>
      </c>
      <c r="B6" s="5" t="inlineStr">
        <is>
          <t>Mária Kováčová</t>
        </is>
      </c>
      <c r="C6" s="6" t="inlineStr">
        <is>
          <t>Administratíva</t>
        </is>
      </c>
      <c r="D6" s="26" t="n">
        <v>4</v>
      </c>
      <c r="E6" s="27" t="n">
        <v>0</v>
      </c>
      <c r="F6" s="29">
        <f>IF(OR('Výpočet sadzby'!$C6="",'Výpočet sadzby'!$D6=""),"",IFERROR('Prehľad'!$B$10*VLOOKUP('Výpočet sadzby'!$C6,'Prehľad'!$E$5:$F$8,2,FALSE),0))</f>
        <v/>
      </c>
      <c r="G6" s="29">
        <f>IF(OR('Výpočet sadzby'!$D6="",'Výpočet sadzby'!$F6=""),"",IFERROR('Výpočet sadzby'!$D6*'Výpočet sadzby'!$F6,0))</f>
        <v/>
      </c>
      <c r="H6" s="29">
        <f>IF('Výpočet sadzby'!$A6="","",IFERROR('Výpočet sadzby'!$G6+'Výpočet sadzby'!$E6,0))</f>
        <v/>
      </c>
    </row>
    <row r="7">
      <c r="A7" s="25" t="n">
        <v>46191</v>
      </c>
      <c r="B7" s="5" t="inlineStr">
        <is>
          <t>Peter Horváth</t>
        </is>
      </c>
      <c r="C7" s="6" t="inlineStr">
        <is>
          <t>Analýza</t>
        </is>
      </c>
      <c r="D7" s="26" t="n">
        <v>6.5</v>
      </c>
      <c r="E7" s="27" t="n">
        <v>35</v>
      </c>
      <c r="F7" s="28">
        <f>IF(OR('Výpočet sadzby'!$C7="",'Výpočet sadzby'!$D7=""),"",IFERROR('Prehľad'!$B$10*VLOOKUP('Výpočet sadzby'!$C7,'Prehľad'!$E$5:$F$8,2,FALSE),0))</f>
        <v/>
      </c>
      <c r="G7" s="28">
        <f>IF(OR('Výpočet sadzby'!$D7="",'Výpočet sadzby'!$F7=""),"",IFERROR('Výpočet sadzby'!$D7*'Výpočet sadzby'!$F7,0))</f>
        <v/>
      </c>
      <c r="H7" s="28">
        <f>IF('Výpočet sadzby'!$A7="","",IFERROR('Výpočet sadzby'!$G7+'Výpočet sadzby'!$E7,0))</f>
        <v/>
      </c>
    </row>
    <row r="8">
      <c r="A8" s="25" t="n">
        <v>46205</v>
      </c>
      <c r="B8" s="5" t="inlineStr">
        <is>
          <t>Zuzana Tóthová</t>
        </is>
      </c>
      <c r="C8" s="6" t="inlineStr">
        <is>
          <t>Školenie</t>
        </is>
      </c>
      <c r="D8" s="26" t="n">
        <v>3</v>
      </c>
      <c r="E8" s="27" t="n">
        <v>18</v>
      </c>
      <c r="F8" s="29">
        <f>IF(OR('Výpočet sadzby'!$C8="",'Výpočet sadzby'!$D8=""),"",IFERROR('Prehľad'!$B$10*VLOOKUP('Výpočet sadzby'!$C8,'Prehľad'!$E$5:$F$8,2,FALSE),0))</f>
        <v/>
      </c>
      <c r="G8" s="29">
        <f>IF(OR('Výpočet sadzby'!$D8="",'Výpočet sadzby'!$F8=""),"",IFERROR('Výpočet sadzby'!$D8*'Výpočet sadzby'!$F8,0))</f>
        <v/>
      </c>
      <c r="H8" s="29">
        <f>IF('Výpočet sadzby'!$A8="","",IFERROR('Výpočet sadzby'!$G8+'Výpočet sadzby'!$E8,0))</f>
        <v/>
      </c>
    </row>
    <row r="9">
      <c r="A9" s="25" t="n">
        <v>46217</v>
      </c>
      <c r="B9" s="5" t="inlineStr">
        <is>
          <t>Martin Varga</t>
        </is>
      </c>
      <c r="C9" s="6" t="inlineStr">
        <is>
          <t>Konzultácia</t>
        </is>
      </c>
      <c r="D9" s="26" t="n">
        <v>5</v>
      </c>
      <c r="E9" s="27" t="n">
        <v>24.5</v>
      </c>
      <c r="F9" s="28">
        <f>IF(OR('Výpočet sadzby'!$C9="",'Výpočet sadzby'!$D9=""),"",IFERROR('Prehľad'!$B$10*VLOOKUP('Výpočet sadzby'!$C9,'Prehľad'!$E$5:$F$8,2,FALSE),0))</f>
        <v/>
      </c>
      <c r="G9" s="28">
        <f>IF(OR('Výpočet sadzby'!$D9="",'Výpočet sadzby'!$F9=""),"",IFERROR('Výpočet sadzby'!$D9*'Výpočet sadzby'!$F9,0))</f>
        <v/>
      </c>
      <c r="H9" s="28">
        <f>IF('Výpočet sadzby'!$A9="","",IFERROR('Výpočet sadzby'!$G9+'Výpočet sadzby'!$E9,0))</f>
        <v/>
      </c>
    </row>
    <row r="10">
      <c r="A10" s="25" t="n">
        <v>46239</v>
      </c>
      <c r="B10" s="5" t="inlineStr">
        <is>
          <t>Katarína Balážová</t>
        </is>
      </c>
      <c r="C10" s="6" t="inlineStr">
        <is>
          <t>Analýza</t>
        </is>
      </c>
      <c r="D10" s="26" t="n">
        <v>7.5</v>
      </c>
      <c r="E10" s="27" t="n">
        <v>42</v>
      </c>
      <c r="F10" s="29">
        <f>IF(OR('Výpočet sadzby'!$C10="",'Výpočet sadzby'!$D10=""),"",IFERROR('Prehľad'!$B$10*VLOOKUP('Výpočet sadzby'!$C10,'Prehľad'!$E$5:$F$8,2,FALSE),0))</f>
        <v/>
      </c>
      <c r="G10" s="29">
        <f>IF(OR('Výpočet sadzby'!$D10="",'Výpočet sadzby'!$F10=""),"",IFERROR('Výpočet sadzby'!$D10*'Výpočet sadzby'!$F10,0))</f>
        <v/>
      </c>
      <c r="H10" s="29">
        <f>IF('Výpočet sadzby'!$A10="","",IFERROR('Výpočet sadzby'!$G10+'Výpočet sadzby'!$E10,0))</f>
        <v/>
      </c>
    </row>
    <row r="11">
      <c r="A11" s="25" t="n">
        <v>46253</v>
      </c>
      <c r="B11" s="5" t="inlineStr">
        <is>
          <t>Milan Šimko</t>
        </is>
      </c>
      <c r="C11" s="6" t="inlineStr">
        <is>
          <t>Administratíva</t>
        </is>
      </c>
      <c r="D11" s="26" t="n">
        <v>2</v>
      </c>
      <c r="E11" s="27" t="n">
        <v>6.5</v>
      </c>
      <c r="F11" s="28">
        <f>IF(OR('Výpočet sadzby'!$C11="",'Výpočet sadzby'!$D11=""),"",IFERROR('Prehľad'!$B$10*VLOOKUP('Výpočet sadzby'!$C11,'Prehľad'!$E$5:$F$8,2,FALSE),0))</f>
        <v/>
      </c>
      <c r="G11" s="28">
        <f>IF(OR('Výpočet sadzby'!$D11="",'Výpočet sadzby'!$F11=""),"",IFERROR('Výpočet sadzby'!$D11*'Výpočet sadzby'!$F11,0))</f>
        <v/>
      </c>
      <c r="H11" s="28">
        <f>IF('Výpočet sadzby'!$A11="","",IFERROR('Výpočet sadzby'!$G11+'Výpočet sadzby'!$E11,0))</f>
        <v/>
      </c>
    </row>
    <row r="12">
      <c r="A12" s="25" t="n">
        <v>46266</v>
      </c>
      <c r="B12" s="5" t="inlineStr">
        <is>
          <t>Eva Poláková</t>
        </is>
      </c>
      <c r="C12" s="6" t="inlineStr">
        <is>
          <t>Školenie</t>
        </is>
      </c>
      <c r="D12" s="26" t="n">
        <v>4.5</v>
      </c>
      <c r="E12" s="27" t="n">
        <v>15</v>
      </c>
      <c r="F12" s="29">
        <f>IF(OR('Výpočet sadzby'!$C12="",'Výpočet sadzby'!$D12=""),"",IFERROR('Prehľad'!$B$10*VLOOKUP('Výpočet sadzby'!$C12,'Prehľad'!$E$5:$F$8,2,FALSE),0))</f>
        <v/>
      </c>
      <c r="G12" s="29">
        <f>IF(OR('Výpočet sadzby'!$D12="",'Výpočet sadzby'!$F12=""),"",IFERROR('Výpočet sadzby'!$D12*'Výpočet sadzby'!$F12,0))</f>
        <v/>
      </c>
      <c r="H12" s="29">
        <f>IF('Výpočet sadzby'!$A12="","",IFERROR('Výpočet sadzby'!$G12+'Výpočet sadzby'!$E12,0))</f>
        <v/>
      </c>
    </row>
    <row r="13">
      <c r="A13" s="25" t="n">
        <v>46277</v>
      </c>
      <c r="B13" s="5" t="inlineStr">
        <is>
          <t>Tomáš Kováč</t>
        </is>
      </c>
      <c r="C13" s="6" t="inlineStr">
        <is>
          <t>Konzultácia</t>
        </is>
      </c>
      <c r="D13" s="26" t="n">
        <v>3.5</v>
      </c>
      <c r="E13" s="27" t="n">
        <v>10</v>
      </c>
      <c r="F13" s="28">
        <f>IF(OR('Výpočet sadzby'!$C13="",'Výpočet sadzby'!$D13=""),"",IFERROR('Prehľad'!$B$10*VLOOKUP('Výpočet sadzby'!$C13,'Prehľad'!$E$5:$F$8,2,FALSE),0))</f>
        <v/>
      </c>
      <c r="G13" s="28">
        <f>IF(OR('Výpočet sadzby'!$D13="",'Výpočet sadzby'!$F13=""),"",IFERROR('Výpočet sadzby'!$D13*'Výpočet sadzby'!$F13,0))</f>
        <v/>
      </c>
      <c r="H13" s="28">
        <f>IF('Výpočet sadzby'!$A13="","",IFERROR('Výpočet sadzby'!$G13+'Výpočet sadzby'!$E13,0))</f>
        <v/>
      </c>
    </row>
    <row r="14">
      <c r="A14" s="25" t="n"/>
      <c r="B14" s="5" t="n"/>
      <c r="C14" s="6" t="n"/>
      <c r="D14" s="26" t="n"/>
      <c r="E14" s="27" t="n"/>
      <c r="F14" s="29">
        <f>IF(OR('Výpočet sadzby'!$C14="",'Výpočet sadzby'!$D14=""),"",IFERROR('Prehľad'!$B$10*VLOOKUP('Výpočet sadzby'!$C14,'Prehľad'!$E$5:$F$8,2,FALSE),0))</f>
        <v/>
      </c>
      <c r="G14" s="29">
        <f>IF(OR('Výpočet sadzby'!$D14="",'Výpočet sadzby'!$F14=""),"",IFERROR('Výpočet sadzby'!$D14*'Výpočet sadzby'!$F14,0))</f>
        <v/>
      </c>
      <c r="H14" s="29">
        <f>IF('Výpočet sadzby'!$A14="","",IFERROR('Výpočet sadzby'!$G14+'Výpočet sadzby'!$E14,0))</f>
        <v/>
      </c>
    </row>
    <row r="15">
      <c r="A15" s="25" t="n"/>
      <c r="B15" s="5" t="n"/>
      <c r="C15" s="6" t="n"/>
      <c r="D15" s="26" t="n"/>
      <c r="E15" s="27" t="n"/>
      <c r="F15" s="28">
        <f>IF(OR('Výpočet sadzby'!$C15="",'Výpočet sadzby'!$D15=""),"",IFERROR('Prehľad'!$B$10*VLOOKUP('Výpočet sadzby'!$C15,'Prehľad'!$E$5:$F$8,2,FALSE),0))</f>
        <v/>
      </c>
      <c r="G15" s="28">
        <f>IF(OR('Výpočet sadzby'!$D15="",'Výpočet sadzby'!$F15=""),"",IFERROR('Výpočet sadzby'!$D15*'Výpočet sadzby'!$F15,0))</f>
        <v/>
      </c>
      <c r="H15" s="28">
        <f>IF('Výpočet sadzby'!$A15="","",IFERROR('Výpočet sadzby'!$G15+'Výpočet sadzby'!$E15,0))</f>
        <v/>
      </c>
    </row>
    <row r="16">
      <c r="A16" s="25" t="n"/>
      <c r="B16" s="5" t="n"/>
      <c r="C16" s="6" t="n"/>
      <c r="D16" s="26" t="n"/>
      <c r="E16" s="27" t="n"/>
      <c r="F16" s="29">
        <f>IF(OR('Výpočet sadzby'!$C16="",'Výpočet sadzby'!$D16=""),"",IFERROR('Prehľad'!$B$10*VLOOKUP('Výpočet sadzby'!$C16,'Prehľad'!$E$5:$F$8,2,FALSE),0))</f>
        <v/>
      </c>
      <c r="G16" s="29">
        <f>IF(OR('Výpočet sadzby'!$D16="",'Výpočet sadzby'!$F16=""),"",IFERROR('Výpočet sadzby'!$D16*'Výpočet sadzby'!$F16,0))</f>
        <v/>
      </c>
      <c r="H16" s="29">
        <f>IF('Výpočet sadzby'!$A16="","",IFERROR('Výpočet sadzby'!$G16+'Výpočet sadzby'!$E16,0))</f>
        <v/>
      </c>
    </row>
    <row r="17">
      <c r="A17" s="25" t="n"/>
      <c r="B17" s="5" t="n"/>
      <c r="C17" s="6" t="n"/>
      <c r="D17" s="26" t="n"/>
      <c r="E17" s="27" t="n"/>
      <c r="F17" s="28">
        <f>IF(OR('Výpočet sadzby'!$C17="",'Výpočet sadzby'!$D17=""),"",IFERROR('Prehľad'!$B$10*VLOOKUP('Výpočet sadzby'!$C17,'Prehľad'!$E$5:$F$8,2,FALSE),0))</f>
        <v/>
      </c>
      <c r="G17" s="28">
        <f>IF(OR('Výpočet sadzby'!$D17="",'Výpočet sadzby'!$F17=""),"",IFERROR('Výpočet sadzby'!$D17*'Výpočet sadzby'!$F17,0))</f>
        <v/>
      </c>
      <c r="H17" s="28">
        <f>IF('Výpočet sadzby'!$A17="","",IFERROR('Výpočet sadzby'!$G17+'Výpočet sadzby'!$E17,0))</f>
        <v/>
      </c>
    </row>
    <row r="18">
      <c r="A18" s="25" t="n"/>
      <c r="B18" s="5" t="n"/>
      <c r="C18" s="6" t="n"/>
      <c r="D18" s="26" t="n"/>
      <c r="E18" s="27" t="n"/>
      <c r="F18" s="29">
        <f>IF(OR('Výpočet sadzby'!$C18="",'Výpočet sadzby'!$D18=""),"",IFERROR('Prehľad'!$B$10*VLOOKUP('Výpočet sadzby'!$C18,'Prehľad'!$E$5:$F$8,2,FALSE),0))</f>
        <v/>
      </c>
      <c r="G18" s="29">
        <f>IF(OR('Výpočet sadzby'!$D18="",'Výpočet sadzby'!$F18=""),"",IFERROR('Výpočet sadzby'!$D18*'Výpočet sadzby'!$F18,0))</f>
        <v/>
      </c>
      <c r="H18" s="29">
        <f>IF('Výpočet sadzby'!$A18="","",IFERROR('Výpočet sadzby'!$G18+'Výpočet sadzby'!$E18,0))</f>
        <v/>
      </c>
    </row>
    <row r="19">
      <c r="A19" s="25" t="n"/>
      <c r="B19" s="5" t="n"/>
      <c r="C19" s="6" t="n"/>
      <c r="D19" s="26" t="n"/>
      <c r="E19" s="27" t="n"/>
      <c r="F19" s="28">
        <f>IF(OR('Výpočet sadzby'!$C19="",'Výpočet sadzby'!$D19=""),"",IFERROR('Prehľad'!$B$10*VLOOKUP('Výpočet sadzby'!$C19,'Prehľad'!$E$5:$F$8,2,FALSE),0))</f>
        <v/>
      </c>
      <c r="G19" s="28">
        <f>IF(OR('Výpočet sadzby'!$D19="",'Výpočet sadzby'!$F19=""),"",IFERROR('Výpočet sadzby'!$D19*'Výpočet sadzby'!$F19,0))</f>
        <v/>
      </c>
      <c r="H19" s="28">
        <f>IF('Výpočet sadzby'!$A19="","",IFERROR('Výpočet sadzby'!$G19+'Výpočet sadzby'!$E19,0))</f>
        <v/>
      </c>
    </row>
    <row r="20">
      <c r="A20" s="25" t="n"/>
      <c r="B20" s="5" t="n"/>
      <c r="C20" s="6" t="n"/>
      <c r="D20" s="26" t="n"/>
      <c r="E20" s="27" t="n"/>
      <c r="F20" s="29">
        <f>IF(OR('Výpočet sadzby'!$C20="",'Výpočet sadzby'!$D20=""),"",IFERROR('Prehľad'!$B$10*VLOOKUP('Výpočet sadzby'!$C20,'Prehľad'!$E$5:$F$8,2,FALSE),0))</f>
        <v/>
      </c>
      <c r="G20" s="29">
        <f>IF(OR('Výpočet sadzby'!$D20="",'Výpočet sadzby'!$F20=""),"",IFERROR('Výpočet sadzby'!$D20*'Výpočet sadzby'!$F20,0))</f>
        <v/>
      </c>
      <c r="H20" s="29">
        <f>IF('Výpočet sadzby'!$A20="","",IFERROR('Výpočet sadzby'!$G20+'Výpočet sadzby'!$E20,0))</f>
        <v/>
      </c>
    </row>
    <row r="21">
      <c r="A21" s="25" t="n"/>
      <c r="B21" s="5" t="n"/>
      <c r="C21" s="6" t="n"/>
      <c r="D21" s="26" t="n"/>
      <c r="E21" s="27" t="n"/>
      <c r="F21" s="28">
        <f>IF(OR('Výpočet sadzby'!$C21="",'Výpočet sadzby'!$D21=""),"",IFERROR('Prehľad'!$B$10*VLOOKUP('Výpočet sadzby'!$C21,'Prehľad'!$E$5:$F$8,2,FALSE),0))</f>
        <v/>
      </c>
      <c r="G21" s="28">
        <f>IF(OR('Výpočet sadzby'!$D21="",'Výpočet sadzby'!$F21=""),"",IFERROR('Výpočet sadzby'!$D21*'Výpočet sadzby'!$F21,0))</f>
        <v/>
      </c>
      <c r="H21" s="28">
        <f>IF('Výpočet sadzby'!$A21="","",IFERROR('Výpočet sadzby'!$G21+'Výpočet sadzby'!$E21,0))</f>
        <v/>
      </c>
    </row>
    <row r="22">
      <c r="A22" s="25" t="n"/>
      <c r="B22" s="5" t="n"/>
      <c r="C22" s="6" t="n"/>
      <c r="D22" s="26" t="n"/>
      <c r="E22" s="27" t="n"/>
      <c r="F22" s="29">
        <f>IF(OR('Výpočet sadzby'!$C22="",'Výpočet sadzby'!$D22=""),"",IFERROR('Prehľad'!$B$10*VLOOKUP('Výpočet sadzby'!$C22,'Prehľad'!$E$5:$F$8,2,FALSE),0))</f>
        <v/>
      </c>
      <c r="G22" s="29">
        <f>IF(OR('Výpočet sadzby'!$D22="",'Výpočet sadzby'!$F22=""),"",IFERROR('Výpočet sadzby'!$D22*'Výpočet sadzby'!$F22,0))</f>
        <v/>
      </c>
      <c r="H22" s="29">
        <f>IF('Výpočet sadzby'!$A22="","",IFERROR('Výpočet sadzby'!$G22+'Výpočet sadzby'!$E22,0))</f>
        <v/>
      </c>
    </row>
    <row r="23">
      <c r="A23" s="25" t="n"/>
      <c r="B23" s="5" t="n"/>
      <c r="C23" s="6" t="n"/>
      <c r="D23" s="26" t="n"/>
      <c r="E23" s="27" t="n"/>
      <c r="F23" s="28">
        <f>IF(OR('Výpočet sadzby'!$C23="",'Výpočet sadzby'!$D23=""),"",IFERROR('Prehľad'!$B$10*VLOOKUP('Výpočet sadzby'!$C23,'Prehľad'!$E$5:$F$8,2,FALSE),0))</f>
        <v/>
      </c>
      <c r="G23" s="28">
        <f>IF(OR('Výpočet sadzby'!$D23="",'Výpočet sadzby'!$F23=""),"",IFERROR('Výpočet sadzby'!$D23*'Výpočet sadzby'!$F23,0))</f>
        <v/>
      </c>
      <c r="H23" s="28">
        <f>IF('Výpočet sadzby'!$A23="","",IFERROR('Výpočet sadzby'!$G23+'Výpočet sadzby'!$E23,0))</f>
        <v/>
      </c>
    </row>
    <row r="24">
      <c r="A24" s="25" t="n"/>
      <c r="B24" s="5" t="n"/>
      <c r="C24" s="6" t="n"/>
      <c r="D24" s="26" t="n"/>
      <c r="E24" s="27" t="n"/>
      <c r="F24" s="29">
        <f>IF(OR('Výpočet sadzby'!$C24="",'Výpočet sadzby'!$D24=""),"",IFERROR('Prehľad'!$B$10*VLOOKUP('Výpočet sadzby'!$C24,'Prehľad'!$E$5:$F$8,2,FALSE),0))</f>
        <v/>
      </c>
      <c r="G24" s="29">
        <f>IF(OR('Výpočet sadzby'!$D24="",'Výpočet sadzby'!$F24=""),"",IFERROR('Výpočet sadzby'!$D24*'Výpočet sadzby'!$F24,0))</f>
        <v/>
      </c>
      <c r="H24" s="29">
        <f>IF('Výpočet sadzby'!$A24="","",IFERROR('Výpočet sadzby'!$G24+'Výpočet sadzby'!$E24,0))</f>
        <v/>
      </c>
    </row>
    <row r="25">
      <c r="A25" s="25" t="n"/>
      <c r="B25" s="5" t="n"/>
      <c r="C25" s="6" t="n"/>
      <c r="D25" s="26" t="n"/>
      <c r="E25" s="27" t="n"/>
      <c r="F25" s="28">
        <f>IF(OR('Výpočet sadzby'!$C25="",'Výpočet sadzby'!$D25=""),"",IFERROR('Prehľad'!$B$10*VLOOKUP('Výpočet sadzby'!$C25,'Prehľad'!$E$5:$F$8,2,FALSE),0))</f>
        <v/>
      </c>
      <c r="G25" s="28">
        <f>IF(OR('Výpočet sadzby'!$D25="",'Výpočet sadzby'!$F25=""),"",IFERROR('Výpočet sadzby'!$D25*'Výpočet sadzby'!$F25,0))</f>
        <v/>
      </c>
      <c r="H25" s="28">
        <f>IF('Výpočet sadzby'!$A25="","",IFERROR('Výpočet sadzby'!$G25+'Výpočet sadzby'!$E25,0))</f>
        <v/>
      </c>
    </row>
    <row r="26">
      <c r="A26" s="25" t="n"/>
      <c r="B26" s="5" t="n"/>
      <c r="C26" s="6" t="n"/>
      <c r="D26" s="26" t="n"/>
      <c r="E26" s="27" t="n"/>
      <c r="F26" s="29">
        <f>IF(OR('Výpočet sadzby'!$C26="",'Výpočet sadzby'!$D26=""),"",IFERROR('Prehľad'!$B$10*VLOOKUP('Výpočet sadzby'!$C26,'Prehľad'!$E$5:$F$8,2,FALSE),0))</f>
        <v/>
      </c>
      <c r="G26" s="29">
        <f>IF(OR('Výpočet sadzby'!$D26="",'Výpočet sadzby'!$F26=""),"",IFERROR('Výpočet sadzby'!$D26*'Výpočet sadzby'!$F26,0))</f>
        <v/>
      </c>
      <c r="H26" s="29">
        <f>IF('Výpočet sadzby'!$A26="","",IFERROR('Výpočet sadzby'!$G26+'Výpočet sadzby'!$E26,0))</f>
        <v/>
      </c>
    </row>
    <row r="27">
      <c r="A27" s="25" t="n"/>
      <c r="B27" s="5" t="n"/>
      <c r="C27" s="6" t="n"/>
      <c r="D27" s="26" t="n"/>
      <c r="E27" s="27" t="n"/>
      <c r="F27" s="28">
        <f>IF(OR('Výpočet sadzby'!$C27="",'Výpočet sadzby'!$D27=""),"",IFERROR('Prehľad'!$B$10*VLOOKUP('Výpočet sadzby'!$C27,'Prehľad'!$E$5:$F$8,2,FALSE),0))</f>
        <v/>
      </c>
      <c r="G27" s="28">
        <f>IF(OR('Výpočet sadzby'!$D27="",'Výpočet sadzby'!$F27=""),"",IFERROR('Výpočet sadzby'!$D27*'Výpočet sadzby'!$F27,0))</f>
        <v/>
      </c>
      <c r="H27" s="28">
        <f>IF('Výpočet sadzby'!$A27="","",IFERROR('Výpočet sadzby'!$G27+'Výpočet sadzby'!$E27,0))</f>
        <v/>
      </c>
    </row>
    <row r="28">
      <c r="A28" s="25" t="n"/>
      <c r="B28" s="5" t="n"/>
      <c r="C28" s="6" t="n"/>
      <c r="D28" s="26" t="n"/>
      <c r="E28" s="27" t="n"/>
      <c r="F28" s="29">
        <f>IF(OR('Výpočet sadzby'!$C28="",'Výpočet sadzby'!$D28=""),"",IFERROR('Prehľad'!$B$10*VLOOKUP('Výpočet sadzby'!$C28,'Prehľad'!$E$5:$F$8,2,FALSE),0))</f>
        <v/>
      </c>
      <c r="G28" s="29">
        <f>IF(OR('Výpočet sadzby'!$D28="",'Výpočet sadzby'!$F28=""),"",IFERROR('Výpočet sadzby'!$D28*'Výpočet sadzby'!$F28,0))</f>
        <v/>
      </c>
      <c r="H28" s="29">
        <f>IF('Výpočet sadzby'!$A28="","",IFERROR('Výpočet sadzby'!$G28+'Výpočet sadzby'!$E28,0))</f>
        <v/>
      </c>
    </row>
    <row r="29">
      <c r="A29" s="25" t="n"/>
      <c r="B29" s="5" t="n"/>
      <c r="C29" s="6" t="n"/>
      <c r="D29" s="26" t="n"/>
      <c r="E29" s="27" t="n"/>
      <c r="F29" s="28">
        <f>IF(OR('Výpočet sadzby'!$C29="",'Výpočet sadzby'!$D29=""),"",IFERROR('Prehľad'!$B$10*VLOOKUP('Výpočet sadzby'!$C29,'Prehľad'!$E$5:$F$8,2,FALSE),0))</f>
        <v/>
      </c>
      <c r="G29" s="28">
        <f>IF(OR('Výpočet sadzby'!$D29="",'Výpočet sadzby'!$F29=""),"",IFERROR('Výpočet sadzby'!$D29*'Výpočet sadzby'!$F29,0))</f>
        <v/>
      </c>
      <c r="H29" s="28">
        <f>IF('Výpočet sadzby'!$A29="","",IFERROR('Výpočet sadzby'!$G29+'Výpočet sadzby'!$E29,0))</f>
        <v/>
      </c>
    </row>
    <row r="30">
      <c r="A30" s="25" t="n"/>
      <c r="B30" s="5" t="n"/>
      <c r="C30" s="6" t="n"/>
      <c r="D30" s="26" t="n"/>
      <c r="E30" s="27" t="n"/>
      <c r="F30" s="29">
        <f>IF(OR('Výpočet sadzby'!$C30="",'Výpočet sadzby'!$D30=""),"",IFERROR('Prehľad'!$B$10*VLOOKUP('Výpočet sadzby'!$C30,'Prehľad'!$E$5:$F$8,2,FALSE),0))</f>
        <v/>
      </c>
      <c r="G30" s="29">
        <f>IF(OR('Výpočet sadzby'!$D30="",'Výpočet sadzby'!$F30=""),"",IFERROR('Výpočet sadzby'!$D30*'Výpočet sadzby'!$F30,0))</f>
        <v/>
      </c>
      <c r="H30" s="29">
        <f>IF('Výpočet sadzby'!$A30="","",IFERROR('Výpočet sadzby'!$G30+'Výpočet sadzby'!$E30,0))</f>
        <v/>
      </c>
    </row>
    <row r="31">
      <c r="A31" s="25" t="n"/>
      <c r="B31" s="5" t="n"/>
      <c r="C31" s="6" t="n"/>
      <c r="D31" s="26" t="n"/>
      <c r="E31" s="27" t="n"/>
      <c r="F31" s="28">
        <f>IF(OR('Výpočet sadzby'!$C31="",'Výpočet sadzby'!$D31=""),"",IFERROR('Prehľad'!$B$10*VLOOKUP('Výpočet sadzby'!$C31,'Prehľad'!$E$5:$F$8,2,FALSE),0))</f>
        <v/>
      </c>
      <c r="G31" s="28">
        <f>IF(OR('Výpočet sadzby'!$D31="",'Výpočet sadzby'!$F31=""),"",IFERROR('Výpočet sadzby'!$D31*'Výpočet sadzby'!$F31,0))</f>
        <v/>
      </c>
      <c r="H31" s="28">
        <f>IF('Výpočet sadzby'!$A31="","",IFERROR('Výpočet sadzby'!$G31+'Výpočet sadzby'!$E31,0))</f>
        <v/>
      </c>
    </row>
    <row r="32">
      <c r="A32" s="25" t="n"/>
      <c r="B32" s="5" t="n"/>
      <c r="C32" s="6" t="n"/>
      <c r="D32" s="26" t="n"/>
      <c r="E32" s="27" t="n"/>
      <c r="F32" s="29">
        <f>IF(OR('Výpočet sadzby'!$C32="",'Výpočet sadzby'!$D32=""),"",IFERROR('Prehľad'!$B$10*VLOOKUP('Výpočet sadzby'!$C32,'Prehľad'!$E$5:$F$8,2,FALSE),0))</f>
        <v/>
      </c>
      <c r="G32" s="29">
        <f>IF(OR('Výpočet sadzby'!$D32="",'Výpočet sadzby'!$F32=""),"",IFERROR('Výpočet sadzby'!$D32*'Výpočet sadzby'!$F32,0))</f>
        <v/>
      </c>
      <c r="H32" s="29">
        <f>IF('Výpočet sadzby'!$A32="","",IFERROR('Výpočet sadzby'!$G32+'Výpočet sadzby'!$E32,0))</f>
        <v/>
      </c>
    </row>
    <row r="33">
      <c r="A33" s="25" t="n"/>
      <c r="B33" s="5" t="n"/>
      <c r="C33" s="6" t="n"/>
      <c r="D33" s="26" t="n"/>
      <c r="E33" s="27" t="n"/>
      <c r="F33" s="28">
        <f>IF(OR('Výpočet sadzby'!$C33="",'Výpočet sadzby'!$D33=""),"",IFERROR('Prehľad'!$B$10*VLOOKUP('Výpočet sadzby'!$C33,'Prehľad'!$E$5:$F$8,2,FALSE),0))</f>
        <v/>
      </c>
      <c r="G33" s="28">
        <f>IF(OR('Výpočet sadzby'!$D33="",'Výpočet sadzby'!$F33=""),"",IFERROR('Výpočet sadzby'!$D33*'Výpočet sadzby'!$F33,0))</f>
        <v/>
      </c>
      <c r="H33" s="28">
        <f>IF('Výpočet sadzby'!$A33="","",IFERROR('Výpočet sadzby'!$G33+'Výpočet sadzby'!$E33,0))</f>
        <v/>
      </c>
    </row>
    <row r="34">
      <c r="A34" s="25" t="n"/>
      <c r="B34" s="5" t="n"/>
      <c r="C34" s="6" t="n"/>
      <c r="D34" s="26" t="n"/>
      <c r="E34" s="27" t="n"/>
      <c r="F34" s="29">
        <f>IF(OR('Výpočet sadzby'!$C34="",'Výpočet sadzby'!$D34=""),"",IFERROR('Prehľad'!$B$10*VLOOKUP('Výpočet sadzby'!$C34,'Prehľad'!$E$5:$F$8,2,FALSE),0))</f>
        <v/>
      </c>
      <c r="G34" s="29">
        <f>IF(OR('Výpočet sadzby'!$D34="",'Výpočet sadzby'!$F34=""),"",IFERROR('Výpočet sadzby'!$D34*'Výpočet sadzby'!$F34,0))</f>
        <v/>
      </c>
      <c r="H34" s="29">
        <f>IF('Výpočet sadzby'!$A34="","",IFERROR('Výpočet sadzby'!$G34+'Výpočet sadzby'!$E34,0))</f>
        <v/>
      </c>
    </row>
    <row r="35">
      <c r="A35" s="25" t="n"/>
      <c r="B35" s="5" t="n"/>
      <c r="C35" s="6" t="n"/>
      <c r="D35" s="26" t="n"/>
      <c r="E35" s="27" t="n"/>
      <c r="F35" s="28">
        <f>IF(OR('Výpočet sadzby'!$C35="",'Výpočet sadzby'!$D35=""),"",IFERROR('Prehľad'!$B$10*VLOOKUP('Výpočet sadzby'!$C35,'Prehľad'!$E$5:$F$8,2,FALSE),0))</f>
        <v/>
      </c>
      <c r="G35" s="28">
        <f>IF(OR('Výpočet sadzby'!$D35="",'Výpočet sadzby'!$F35=""),"",IFERROR('Výpočet sadzby'!$D35*'Výpočet sadzby'!$F35,0))</f>
        <v/>
      </c>
      <c r="H35" s="28">
        <f>IF('Výpočet sadzby'!$A35="","",IFERROR('Výpočet sadzby'!$G35+'Výpočet sadzby'!$E35,0))</f>
        <v/>
      </c>
    </row>
    <row r="36">
      <c r="A36" s="25" t="n"/>
      <c r="B36" s="5" t="n"/>
      <c r="C36" s="6" t="n"/>
      <c r="D36" s="26" t="n"/>
      <c r="E36" s="27" t="n"/>
      <c r="F36" s="29">
        <f>IF(OR('Výpočet sadzby'!$C36="",'Výpočet sadzby'!$D36=""),"",IFERROR('Prehľad'!$B$10*VLOOKUP('Výpočet sadzby'!$C36,'Prehľad'!$E$5:$F$8,2,FALSE),0))</f>
        <v/>
      </c>
      <c r="G36" s="29">
        <f>IF(OR('Výpočet sadzby'!$D36="",'Výpočet sadzby'!$F36=""),"",IFERROR('Výpočet sadzby'!$D36*'Výpočet sadzby'!$F36,0))</f>
        <v/>
      </c>
      <c r="H36" s="29">
        <f>IF('Výpočet sadzby'!$A36="","",IFERROR('Výpočet sadzby'!$G36+'Výpočet sadzby'!$E36,0))</f>
        <v/>
      </c>
    </row>
    <row r="37">
      <c r="A37" s="25" t="n"/>
      <c r="B37" s="5" t="n"/>
      <c r="C37" s="6" t="n"/>
      <c r="D37" s="26" t="n"/>
      <c r="E37" s="27" t="n"/>
      <c r="F37" s="28">
        <f>IF(OR('Výpočet sadzby'!$C37="",'Výpočet sadzby'!$D37=""),"",IFERROR('Prehľad'!$B$10*VLOOKUP('Výpočet sadzby'!$C37,'Prehľad'!$E$5:$F$8,2,FALSE),0))</f>
        <v/>
      </c>
      <c r="G37" s="28">
        <f>IF(OR('Výpočet sadzby'!$D37="",'Výpočet sadzby'!$F37=""),"",IFERROR('Výpočet sadzby'!$D37*'Výpočet sadzby'!$F37,0))</f>
        <v/>
      </c>
      <c r="H37" s="28">
        <f>IF('Výpočet sadzby'!$A37="","",IFERROR('Výpočet sadzby'!$G37+'Výpočet sadzby'!$E37,0))</f>
        <v/>
      </c>
    </row>
    <row r="38">
      <c r="A38" s="25" t="n"/>
      <c r="B38" s="5" t="n"/>
      <c r="C38" s="6" t="n"/>
      <c r="D38" s="26" t="n"/>
      <c r="E38" s="27" t="n"/>
      <c r="F38" s="29">
        <f>IF(OR('Výpočet sadzby'!$C38="",'Výpočet sadzby'!$D38=""),"",IFERROR('Prehľad'!$B$10*VLOOKUP('Výpočet sadzby'!$C38,'Prehľad'!$E$5:$F$8,2,FALSE),0))</f>
        <v/>
      </c>
      <c r="G38" s="29">
        <f>IF(OR('Výpočet sadzby'!$D38="",'Výpočet sadzby'!$F38=""),"",IFERROR('Výpočet sadzby'!$D38*'Výpočet sadzby'!$F38,0))</f>
        <v/>
      </c>
      <c r="H38" s="29">
        <f>IF('Výpočet sadzby'!$A38="","",IFERROR('Výpočet sadzby'!$G38+'Výpočet sadzby'!$E38,0))</f>
        <v/>
      </c>
    </row>
    <row r="39">
      <c r="A39" s="25" t="n"/>
      <c r="B39" s="5" t="n"/>
      <c r="C39" s="6" t="n"/>
      <c r="D39" s="26" t="n"/>
      <c r="E39" s="27" t="n"/>
      <c r="F39" s="28">
        <f>IF(OR('Výpočet sadzby'!$C39="",'Výpočet sadzby'!$D39=""),"",IFERROR('Prehľad'!$B$10*VLOOKUP('Výpočet sadzby'!$C39,'Prehľad'!$E$5:$F$8,2,FALSE),0))</f>
        <v/>
      </c>
      <c r="G39" s="28">
        <f>IF(OR('Výpočet sadzby'!$D39="",'Výpočet sadzby'!$F39=""),"",IFERROR('Výpočet sadzby'!$D39*'Výpočet sadzby'!$F39,0))</f>
        <v/>
      </c>
      <c r="H39" s="28">
        <f>IF('Výpočet sadzby'!$A39="","",IFERROR('Výpočet sadzby'!$G39+'Výpočet sadzby'!$E39,0))</f>
        <v/>
      </c>
    </row>
    <row r="40">
      <c r="A40" s="25" t="n"/>
      <c r="B40" s="5" t="n"/>
      <c r="C40" s="6" t="n"/>
      <c r="D40" s="26" t="n"/>
      <c r="E40" s="27" t="n"/>
      <c r="F40" s="29">
        <f>IF(OR('Výpočet sadzby'!$C40="",'Výpočet sadzby'!$D40=""),"",IFERROR('Prehľad'!$B$10*VLOOKUP('Výpočet sadzby'!$C40,'Prehľad'!$E$5:$F$8,2,FALSE),0))</f>
        <v/>
      </c>
      <c r="G40" s="29">
        <f>IF(OR('Výpočet sadzby'!$D40="",'Výpočet sadzby'!$F40=""),"",IFERROR('Výpočet sadzby'!$D40*'Výpočet sadzby'!$F40,0))</f>
        <v/>
      </c>
      <c r="H40" s="29">
        <f>IF('Výpočet sadzby'!$A40="","",IFERROR('Výpočet sadzby'!$G40+'Výpočet sadzby'!$E40,0))</f>
        <v/>
      </c>
    </row>
    <row r="41">
      <c r="A41" s="25" t="n"/>
      <c r="B41" s="5" t="n"/>
      <c r="C41" s="6" t="n"/>
      <c r="D41" s="26" t="n"/>
      <c r="E41" s="27" t="n"/>
      <c r="F41" s="28">
        <f>IF(OR('Výpočet sadzby'!$C41="",'Výpočet sadzby'!$D41=""),"",IFERROR('Prehľad'!$B$10*VLOOKUP('Výpočet sadzby'!$C41,'Prehľad'!$E$5:$F$8,2,FALSE),0))</f>
        <v/>
      </c>
      <c r="G41" s="28">
        <f>IF(OR('Výpočet sadzby'!$D41="",'Výpočet sadzby'!$F41=""),"",IFERROR('Výpočet sadzby'!$D41*'Výpočet sadzby'!$F41,0))</f>
        <v/>
      </c>
      <c r="H41" s="28">
        <f>IF('Výpočet sadzby'!$A41="","",IFERROR('Výpočet sadzby'!$G41+'Výpočet sadzby'!$E41,0))</f>
        <v/>
      </c>
    </row>
    <row r="42">
      <c r="A42" s="25" t="n"/>
      <c r="B42" s="5" t="n"/>
      <c r="C42" s="6" t="n"/>
      <c r="D42" s="26" t="n"/>
      <c r="E42" s="27" t="n"/>
      <c r="F42" s="29">
        <f>IF(OR('Výpočet sadzby'!$C42="",'Výpočet sadzby'!$D42=""),"",IFERROR('Prehľad'!$B$10*VLOOKUP('Výpočet sadzby'!$C42,'Prehľad'!$E$5:$F$8,2,FALSE),0))</f>
        <v/>
      </c>
      <c r="G42" s="29">
        <f>IF(OR('Výpočet sadzby'!$D42="",'Výpočet sadzby'!$F42=""),"",IFERROR('Výpočet sadzby'!$D42*'Výpočet sadzby'!$F42,0))</f>
        <v/>
      </c>
      <c r="H42" s="29">
        <f>IF('Výpočet sadzby'!$A42="","",IFERROR('Výpočet sadzby'!$G42+'Výpočet sadzby'!$E42,0))</f>
        <v/>
      </c>
    </row>
    <row r="43">
      <c r="A43" s="25" t="n"/>
      <c r="B43" s="5" t="n"/>
      <c r="C43" s="6" t="n"/>
      <c r="D43" s="26" t="n"/>
      <c r="E43" s="27" t="n"/>
      <c r="F43" s="28">
        <f>IF(OR('Výpočet sadzby'!$C43="",'Výpočet sadzby'!$D43=""),"",IFERROR('Prehľad'!$B$10*VLOOKUP('Výpočet sadzby'!$C43,'Prehľad'!$E$5:$F$8,2,FALSE),0))</f>
        <v/>
      </c>
      <c r="G43" s="28">
        <f>IF(OR('Výpočet sadzby'!$D43="",'Výpočet sadzby'!$F43=""),"",IFERROR('Výpočet sadzby'!$D43*'Výpočet sadzby'!$F43,0))</f>
        <v/>
      </c>
      <c r="H43" s="28">
        <f>IF('Výpočet sadzby'!$A43="","",IFERROR('Výpočet sadzby'!$G43+'Výpočet sadzby'!$E43,0))</f>
        <v/>
      </c>
    </row>
    <row r="44">
      <c r="A44" s="25" t="n"/>
      <c r="B44" s="5" t="n"/>
      <c r="C44" s="6" t="n"/>
      <c r="D44" s="26" t="n"/>
      <c r="E44" s="27" t="n"/>
      <c r="F44" s="29">
        <f>IF(OR('Výpočet sadzby'!$C44="",'Výpočet sadzby'!$D44=""),"",IFERROR('Prehľad'!$B$10*VLOOKUP('Výpočet sadzby'!$C44,'Prehľad'!$E$5:$F$8,2,FALSE),0))</f>
        <v/>
      </c>
      <c r="G44" s="29">
        <f>IF(OR('Výpočet sadzby'!$D44="",'Výpočet sadzby'!$F44=""),"",IFERROR('Výpočet sadzby'!$D44*'Výpočet sadzby'!$F44,0))</f>
        <v/>
      </c>
      <c r="H44" s="29">
        <f>IF('Výpočet sadzby'!$A44="","",IFERROR('Výpočet sadzby'!$G44+'Výpočet sadzby'!$E44,0))</f>
        <v/>
      </c>
    </row>
    <row r="45">
      <c r="A45" s="25" t="n"/>
      <c r="B45" s="5" t="n"/>
      <c r="C45" s="6" t="n"/>
      <c r="D45" s="26" t="n"/>
      <c r="E45" s="27" t="n"/>
      <c r="F45" s="28">
        <f>IF(OR('Výpočet sadzby'!$C45="",'Výpočet sadzby'!$D45=""),"",IFERROR('Prehľad'!$B$10*VLOOKUP('Výpočet sadzby'!$C45,'Prehľad'!$E$5:$F$8,2,FALSE),0))</f>
        <v/>
      </c>
      <c r="G45" s="28">
        <f>IF(OR('Výpočet sadzby'!$D45="",'Výpočet sadzby'!$F45=""),"",IFERROR('Výpočet sadzby'!$D45*'Výpočet sadzby'!$F45,0))</f>
        <v/>
      </c>
      <c r="H45" s="28">
        <f>IF('Výpočet sadzby'!$A45="","",IFERROR('Výpočet sadzby'!$G45+'Výpočet sadzby'!$E45,0))</f>
        <v/>
      </c>
    </row>
    <row r="46">
      <c r="A46" s="25" t="n"/>
      <c r="B46" s="5" t="n"/>
      <c r="C46" s="6" t="n"/>
      <c r="D46" s="26" t="n"/>
      <c r="E46" s="27" t="n"/>
      <c r="F46" s="29">
        <f>IF(OR('Výpočet sadzby'!$C46="",'Výpočet sadzby'!$D46=""),"",IFERROR('Prehľad'!$B$10*VLOOKUP('Výpočet sadzby'!$C46,'Prehľad'!$E$5:$F$8,2,FALSE),0))</f>
        <v/>
      </c>
      <c r="G46" s="29">
        <f>IF(OR('Výpočet sadzby'!$D46="",'Výpočet sadzby'!$F46=""),"",IFERROR('Výpočet sadzby'!$D46*'Výpočet sadzby'!$F46,0))</f>
        <v/>
      </c>
      <c r="H46" s="29">
        <f>IF('Výpočet sadzby'!$A46="","",IFERROR('Výpočet sadzby'!$G46+'Výpočet sadzby'!$E46,0))</f>
        <v/>
      </c>
    </row>
    <row r="47">
      <c r="A47" s="25" t="n"/>
      <c r="B47" s="5" t="n"/>
      <c r="C47" s="6" t="n"/>
      <c r="D47" s="26" t="n"/>
      <c r="E47" s="27" t="n"/>
      <c r="F47" s="28">
        <f>IF(OR('Výpočet sadzby'!$C47="",'Výpočet sadzby'!$D47=""),"",IFERROR('Prehľad'!$B$10*VLOOKUP('Výpočet sadzby'!$C47,'Prehľad'!$E$5:$F$8,2,FALSE),0))</f>
        <v/>
      </c>
      <c r="G47" s="28">
        <f>IF(OR('Výpočet sadzby'!$D47="",'Výpočet sadzby'!$F47=""),"",IFERROR('Výpočet sadzby'!$D47*'Výpočet sadzby'!$F47,0))</f>
        <v/>
      </c>
      <c r="H47" s="28">
        <f>IF('Výpočet sadzby'!$A47="","",IFERROR('Výpočet sadzby'!$G47+'Výpočet sadzby'!$E47,0))</f>
        <v/>
      </c>
    </row>
    <row r="48">
      <c r="A48" s="25" t="n"/>
      <c r="B48" s="5" t="n"/>
      <c r="C48" s="6" t="n"/>
      <c r="D48" s="26" t="n"/>
      <c r="E48" s="27" t="n"/>
      <c r="F48" s="29">
        <f>IF(OR('Výpočet sadzby'!$C48="",'Výpočet sadzby'!$D48=""),"",IFERROR('Prehľad'!$B$10*VLOOKUP('Výpočet sadzby'!$C48,'Prehľad'!$E$5:$F$8,2,FALSE),0))</f>
        <v/>
      </c>
      <c r="G48" s="29">
        <f>IF(OR('Výpočet sadzby'!$D48="",'Výpočet sadzby'!$F48=""),"",IFERROR('Výpočet sadzby'!$D48*'Výpočet sadzby'!$F48,0))</f>
        <v/>
      </c>
      <c r="H48" s="29">
        <f>IF('Výpočet sadzby'!$A48="","",IFERROR('Výpočet sadzby'!$G48+'Výpočet sadzby'!$E48,0))</f>
        <v/>
      </c>
    </row>
    <row r="49">
      <c r="A49" s="25" t="n"/>
      <c r="B49" s="5" t="n"/>
      <c r="C49" s="6" t="n"/>
      <c r="D49" s="26" t="n"/>
      <c r="E49" s="27" t="n"/>
      <c r="F49" s="28">
        <f>IF(OR('Výpočet sadzby'!$C49="",'Výpočet sadzby'!$D49=""),"",IFERROR('Prehľad'!$B$10*VLOOKUP('Výpočet sadzby'!$C49,'Prehľad'!$E$5:$F$8,2,FALSE),0))</f>
        <v/>
      </c>
      <c r="G49" s="28">
        <f>IF(OR('Výpočet sadzby'!$D49="",'Výpočet sadzby'!$F49=""),"",IFERROR('Výpočet sadzby'!$D49*'Výpočet sadzby'!$F49,0))</f>
        <v/>
      </c>
      <c r="H49" s="28">
        <f>IF('Výpočet sadzby'!$A49="","",IFERROR('Výpočet sadzby'!$G49+'Výpočet sadzby'!$E49,0))</f>
        <v/>
      </c>
    </row>
    <row r="50">
      <c r="A50" s="25" t="n"/>
      <c r="B50" s="5" t="n"/>
      <c r="C50" s="6" t="n"/>
      <c r="D50" s="26" t="n"/>
      <c r="E50" s="27" t="n"/>
      <c r="F50" s="29">
        <f>IF(OR('Výpočet sadzby'!$C50="",'Výpočet sadzby'!$D50=""),"",IFERROR('Prehľad'!$B$10*VLOOKUP('Výpočet sadzby'!$C50,'Prehľad'!$E$5:$F$8,2,FALSE),0))</f>
        <v/>
      </c>
      <c r="G50" s="29">
        <f>IF(OR('Výpočet sadzby'!$D50="",'Výpočet sadzby'!$F50=""),"",IFERROR('Výpočet sadzby'!$D50*'Výpočet sadzby'!$F50,0))</f>
        <v/>
      </c>
      <c r="H50" s="29">
        <f>IF('Výpočet sadzby'!$A50="","",IFERROR('Výpočet sadzby'!$G50+'Výpočet sadzby'!$E50,0))</f>
        <v/>
      </c>
    </row>
    <row r="51">
      <c r="A51" s="25" t="n"/>
      <c r="B51" s="5" t="n"/>
      <c r="C51" s="6" t="n"/>
      <c r="D51" s="26" t="n"/>
      <c r="E51" s="27" t="n"/>
      <c r="F51" s="28">
        <f>IF(OR('Výpočet sadzby'!$C51="",'Výpočet sadzby'!$D51=""),"",IFERROR('Prehľad'!$B$10*VLOOKUP('Výpočet sadzby'!$C51,'Prehľad'!$E$5:$F$8,2,FALSE),0))</f>
        <v/>
      </c>
      <c r="G51" s="28">
        <f>IF(OR('Výpočet sadzby'!$D51="",'Výpočet sadzby'!$F51=""),"",IFERROR('Výpočet sadzby'!$D51*'Výpočet sadzby'!$F51,0))</f>
        <v/>
      </c>
      <c r="H51" s="28">
        <f>IF('Výpočet sadzby'!$A51="","",IFERROR('Výpočet sadzby'!$G51+'Výpočet sadzby'!$E51,0))</f>
        <v/>
      </c>
    </row>
    <row r="52">
      <c r="A52" s="25" t="n"/>
      <c r="B52" s="5" t="n"/>
      <c r="C52" s="6" t="n"/>
      <c r="D52" s="26" t="n"/>
      <c r="E52" s="27" t="n"/>
      <c r="F52" s="29">
        <f>IF(OR('Výpočet sadzby'!$C52="",'Výpočet sadzby'!$D52=""),"",IFERROR('Prehľad'!$B$10*VLOOKUP('Výpočet sadzby'!$C52,'Prehľad'!$E$5:$F$8,2,FALSE),0))</f>
        <v/>
      </c>
      <c r="G52" s="29">
        <f>IF(OR('Výpočet sadzby'!$D52="",'Výpočet sadzby'!$F52=""),"",IFERROR('Výpočet sadzby'!$D52*'Výpočet sadzby'!$F52,0))</f>
        <v/>
      </c>
      <c r="H52" s="29">
        <f>IF('Výpočet sadzby'!$A52="","",IFERROR('Výpočet sadzby'!$G52+'Výpočet sadzby'!$E52,0))</f>
        <v/>
      </c>
    </row>
    <row r="53">
      <c r="A53" s="25" t="n"/>
      <c r="B53" s="5" t="n"/>
      <c r="C53" s="6" t="n"/>
      <c r="D53" s="26" t="n"/>
      <c r="E53" s="27" t="n"/>
      <c r="F53" s="28">
        <f>IF(OR('Výpočet sadzby'!$C53="",'Výpočet sadzby'!$D53=""),"",IFERROR('Prehľad'!$B$10*VLOOKUP('Výpočet sadzby'!$C53,'Prehľad'!$E$5:$F$8,2,FALSE),0))</f>
        <v/>
      </c>
      <c r="G53" s="28">
        <f>IF(OR('Výpočet sadzby'!$D53="",'Výpočet sadzby'!$F53=""),"",IFERROR('Výpočet sadzby'!$D53*'Výpočet sadzby'!$F53,0))</f>
        <v/>
      </c>
      <c r="H53" s="28">
        <f>IF('Výpočet sadzby'!$A53="","",IFERROR('Výpočet sadzby'!$G53+'Výpočet sadzby'!$E53,0))</f>
        <v/>
      </c>
    </row>
    <row r="54">
      <c r="A54" s="25" t="n"/>
      <c r="B54" s="5" t="n"/>
      <c r="C54" s="6" t="n"/>
      <c r="D54" s="26" t="n"/>
      <c r="E54" s="27" t="n"/>
      <c r="F54" s="29">
        <f>IF(OR('Výpočet sadzby'!$C54="",'Výpočet sadzby'!$D54=""),"",IFERROR('Prehľad'!$B$10*VLOOKUP('Výpočet sadzby'!$C54,'Prehľad'!$E$5:$F$8,2,FALSE),0))</f>
        <v/>
      </c>
      <c r="G54" s="29">
        <f>IF(OR('Výpočet sadzby'!$D54="",'Výpočet sadzby'!$F54=""),"",IFERROR('Výpočet sadzby'!$D54*'Výpočet sadzby'!$F54,0))</f>
        <v/>
      </c>
      <c r="H54" s="29">
        <f>IF('Výpočet sadzby'!$A54="","",IFERROR('Výpočet sadzby'!$G54+'Výpočet sadzby'!$E54,0))</f>
        <v/>
      </c>
    </row>
    <row r="55">
      <c r="A55" s="25" t="n"/>
      <c r="B55" s="5" t="n"/>
      <c r="C55" s="6" t="n"/>
      <c r="D55" s="26" t="n"/>
      <c r="E55" s="27" t="n"/>
      <c r="F55" s="28">
        <f>IF(OR('Výpočet sadzby'!$C55="",'Výpočet sadzby'!$D55=""),"",IFERROR('Prehľad'!$B$10*VLOOKUP('Výpočet sadzby'!$C55,'Prehľad'!$E$5:$F$8,2,FALSE),0))</f>
        <v/>
      </c>
      <c r="G55" s="28">
        <f>IF(OR('Výpočet sadzby'!$D55="",'Výpočet sadzby'!$F55=""),"",IFERROR('Výpočet sadzby'!$D55*'Výpočet sadzby'!$F55,0))</f>
        <v/>
      </c>
      <c r="H55" s="28">
        <f>IF('Výpočet sadzby'!$A55="","",IFERROR('Výpočet sadzby'!$G55+'Výpočet sadzby'!$E55,0))</f>
        <v/>
      </c>
    </row>
    <row r="56">
      <c r="A56" s="25" t="n"/>
      <c r="B56" s="5" t="n"/>
      <c r="C56" s="6" t="n"/>
      <c r="D56" s="26" t="n"/>
      <c r="E56" s="27" t="n"/>
      <c r="F56" s="29">
        <f>IF(OR('Výpočet sadzby'!$C56="",'Výpočet sadzby'!$D56=""),"",IFERROR('Prehľad'!$B$10*VLOOKUP('Výpočet sadzby'!$C56,'Prehľad'!$E$5:$F$8,2,FALSE),0))</f>
        <v/>
      </c>
      <c r="G56" s="29">
        <f>IF(OR('Výpočet sadzby'!$D56="",'Výpočet sadzby'!$F56=""),"",IFERROR('Výpočet sadzby'!$D56*'Výpočet sadzby'!$F56,0))</f>
        <v/>
      </c>
      <c r="H56" s="29">
        <f>IF('Výpočet sadzby'!$A56="","",IFERROR('Výpočet sadzby'!$G56+'Výpočet sadzby'!$E56,0))</f>
        <v/>
      </c>
    </row>
    <row r="57">
      <c r="A57" s="25" t="n"/>
      <c r="B57" s="5" t="n"/>
      <c r="C57" s="6" t="n"/>
      <c r="D57" s="26" t="n"/>
      <c r="E57" s="27" t="n"/>
      <c r="F57" s="28">
        <f>IF(OR('Výpočet sadzby'!$C57="",'Výpočet sadzby'!$D57=""),"",IFERROR('Prehľad'!$B$10*VLOOKUP('Výpočet sadzby'!$C57,'Prehľad'!$E$5:$F$8,2,FALSE),0))</f>
        <v/>
      </c>
      <c r="G57" s="28">
        <f>IF(OR('Výpočet sadzby'!$D57="",'Výpočet sadzby'!$F57=""),"",IFERROR('Výpočet sadzby'!$D57*'Výpočet sadzby'!$F57,0))</f>
        <v/>
      </c>
      <c r="H57" s="28">
        <f>IF('Výpočet sadzby'!$A57="","",IFERROR('Výpočet sadzby'!$G57+'Výpočet sadzby'!$E57,0))</f>
        <v/>
      </c>
    </row>
    <row r="58">
      <c r="A58" s="25" t="n"/>
      <c r="B58" s="5" t="n"/>
      <c r="C58" s="6" t="n"/>
      <c r="D58" s="26" t="n"/>
      <c r="E58" s="27" t="n"/>
      <c r="F58" s="29">
        <f>IF(OR('Výpočet sadzby'!$C58="",'Výpočet sadzby'!$D58=""),"",IFERROR('Prehľad'!$B$10*VLOOKUP('Výpočet sadzby'!$C58,'Prehľad'!$E$5:$F$8,2,FALSE),0))</f>
        <v/>
      </c>
      <c r="G58" s="29">
        <f>IF(OR('Výpočet sadzby'!$D58="",'Výpočet sadzby'!$F58=""),"",IFERROR('Výpočet sadzby'!$D58*'Výpočet sadzby'!$F58,0))</f>
        <v/>
      </c>
      <c r="H58" s="29">
        <f>IF('Výpočet sadzby'!$A58="","",IFERROR('Výpočet sadzby'!$G58+'Výpočet sadzby'!$E58,0))</f>
        <v/>
      </c>
    </row>
    <row r="59">
      <c r="A59" s="25" t="n"/>
      <c r="B59" s="5" t="n"/>
      <c r="C59" s="6" t="n"/>
      <c r="D59" s="26" t="n"/>
      <c r="E59" s="27" t="n"/>
      <c r="F59" s="28">
        <f>IF(OR('Výpočet sadzby'!$C59="",'Výpočet sadzby'!$D59=""),"",IFERROR('Prehľad'!$B$10*VLOOKUP('Výpočet sadzby'!$C59,'Prehľad'!$E$5:$F$8,2,FALSE),0))</f>
        <v/>
      </c>
      <c r="G59" s="28">
        <f>IF(OR('Výpočet sadzby'!$D59="",'Výpočet sadzby'!$F59=""),"",IFERROR('Výpočet sadzby'!$D59*'Výpočet sadzby'!$F59,0))</f>
        <v/>
      </c>
      <c r="H59" s="28">
        <f>IF('Výpočet sadzby'!$A59="","",IFERROR('Výpočet sadzby'!$G59+'Výpočet sadzby'!$E59,0))</f>
        <v/>
      </c>
    </row>
    <row r="60">
      <c r="A60" s="25" t="n"/>
      <c r="B60" s="5" t="n"/>
      <c r="C60" s="6" t="n"/>
      <c r="D60" s="26" t="n"/>
      <c r="E60" s="27" t="n"/>
      <c r="F60" s="29">
        <f>IF(OR('Výpočet sadzby'!$C60="",'Výpočet sadzby'!$D60=""),"",IFERROR('Prehľad'!$B$10*VLOOKUP('Výpočet sadzby'!$C60,'Prehľad'!$E$5:$F$8,2,FALSE),0))</f>
        <v/>
      </c>
      <c r="G60" s="29">
        <f>IF(OR('Výpočet sadzby'!$D60="",'Výpočet sadzby'!$F60=""),"",IFERROR('Výpočet sadzby'!$D60*'Výpočet sadzby'!$F60,0))</f>
        <v/>
      </c>
      <c r="H60" s="29">
        <f>IF('Výpočet sadzby'!$A60="","",IFERROR('Výpočet sadzby'!$G60+'Výpočet sadzby'!$E60,0))</f>
        <v/>
      </c>
    </row>
    <row r="61">
      <c r="A61" s="25" t="n"/>
      <c r="B61" s="5" t="n"/>
      <c r="C61" s="6" t="n"/>
      <c r="D61" s="26" t="n"/>
      <c r="E61" s="27" t="n"/>
      <c r="F61" s="28">
        <f>IF(OR('Výpočet sadzby'!$C61="",'Výpočet sadzby'!$D61=""),"",IFERROR('Prehľad'!$B$10*VLOOKUP('Výpočet sadzby'!$C61,'Prehľad'!$E$5:$F$8,2,FALSE),0))</f>
        <v/>
      </c>
      <c r="G61" s="28">
        <f>IF(OR('Výpočet sadzby'!$D61="",'Výpočet sadzby'!$F61=""),"",IFERROR('Výpočet sadzby'!$D61*'Výpočet sadzby'!$F61,0))</f>
        <v/>
      </c>
      <c r="H61" s="28">
        <f>IF('Výpočet sadzby'!$A61="","",IFERROR('Výpočet sadzby'!$G61+'Výpočet sadzby'!$E61,0))</f>
        <v/>
      </c>
    </row>
    <row r="62">
      <c r="A62" s="25" t="n"/>
      <c r="B62" s="5" t="n"/>
      <c r="C62" s="6" t="n"/>
      <c r="D62" s="26" t="n"/>
      <c r="E62" s="27" t="n"/>
      <c r="F62" s="29">
        <f>IF(OR('Výpočet sadzby'!$C62="",'Výpočet sadzby'!$D62=""),"",IFERROR('Prehľad'!$B$10*VLOOKUP('Výpočet sadzby'!$C62,'Prehľad'!$E$5:$F$8,2,FALSE),0))</f>
        <v/>
      </c>
      <c r="G62" s="29">
        <f>IF(OR('Výpočet sadzby'!$D62="",'Výpočet sadzby'!$F62=""),"",IFERROR('Výpočet sadzby'!$D62*'Výpočet sadzby'!$F62,0))</f>
        <v/>
      </c>
      <c r="H62" s="29">
        <f>IF('Výpočet sadzby'!$A62="","",IFERROR('Výpočet sadzby'!$G62+'Výpočet sadzby'!$E62,0))</f>
        <v/>
      </c>
    </row>
    <row r="63">
      <c r="A63" s="25" t="n"/>
      <c r="B63" s="5" t="n"/>
      <c r="C63" s="6" t="n"/>
      <c r="D63" s="26" t="n"/>
      <c r="E63" s="27" t="n"/>
      <c r="F63" s="28">
        <f>IF(OR('Výpočet sadzby'!$C63="",'Výpočet sadzby'!$D63=""),"",IFERROR('Prehľad'!$B$10*VLOOKUP('Výpočet sadzby'!$C63,'Prehľad'!$E$5:$F$8,2,FALSE),0))</f>
        <v/>
      </c>
      <c r="G63" s="28">
        <f>IF(OR('Výpočet sadzby'!$D63="",'Výpočet sadzby'!$F63=""),"",IFERROR('Výpočet sadzby'!$D63*'Výpočet sadzby'!$F63,0))</f>
        <v/>
      </c>
      <c r="H63" s="28">
        <f>IF('Výpočet sadzby'!$A63="","",IFERROR('Výpočet sadzby'!$G63+'Výpočet sadzby'!$E63,0))</f>
        <v/>
      </c>
    </row>
    <row r="64">
      <c r="A64" s="25" t="n"/>
      <c r="B64" s="5" t="n"/>
      <c r="C64" s="6" t="n"/>
      <c r="D64" s="26" t="n"/>
      <c r="E64" s="27" t="n"/>
      <c r="F64" s="29">
        <f>IF(OR('Výpočet sadzby'!$C64="",'Výpočet sadzby'!$D64=""),"",IFERROR('Prehľad'!$B$10*VLOOKUP('Výpočet sadzby'!$C64,'Prehľad'!$E$5:$F$8,2,FALSE),0))</f>
        <v/>
      </c>
      <c r="G64" s="29">
        <f>IF(OR('Výpočet sadzby'!$D64="",'Výpočet sadzby'!$F64=""),"",IFERROR('Výpočet sadzby'!$D64*'Výpočet sadzby'!$F64,0))</f>
        <v/>
      </c>
      <c r="H64" s="29">
        <f>IF('Výpočet sadzby'!$A64="","",IFERROR('Výpočet sadzby'!$G64+'Výpočet sadzby'!$E64,0))</f>
        <v/>
      </c>
    </row>
    <row r="65">
      <c r="A65" s="25" t="n"/>
      <c r="B65" s="5" t="n"/>
      <c r="C65" s="6" t="n"/>
      <c r="D65" s="26" t="n"/>
      <c r="E65" s="27" t="n"/>
      <c r="F65" s="28">
        <f>IF(OR('Výpočet sadzby'!$C65="",'Výpočet sadzby'!$D65=""),"",IFERROR('Prehľad'!$B$10*VLOOKUP('Výpočet sadzby'!$C65,'Prehľad'!$E$5:$F$8,2,FALSE),0))</f>
        <v/>
      </c>
      <c r="G65" s="28">
        <f>IF(OR('Výpočet sadzby'!$D65="",'Výpočet sadzby'!$F65=""),"",IFERROR('Výpočet sadzby'!$D65*'Výpočet sadzby'!$F65,0))</f>
        <v/>
      </c>
      <c r="H65" s="28">
        <f>IF('Výpočet sadzby'!$A65="","",IFERROR('Výpočet sadzby'!$G65+'Výpočet sadzby'!$E65,0))</f>
        <v/>
      </c>
    </row>
    <row r="66">
      <c r="A66" s="25" t="n"/>
      <c r="B66" s="5" t="n"/>
      <c r="C66" s="6" t="n"/>
      <c r="D66" s="26" t="n"/>
      <c r="E66" s="27" t="n"/>
      <c r="F66" s="29">
        <f>IF(OR('Výpočet sadzby'!$C66="",'Výpočet sadzby'!$D66=""),"",IFERROR('Prehľad'!$B$10*VLOOKUP('Výpočet sadzby'!$C66,'Prehľad'!$E$5:$F$8,2,FALSE),0))</f>
        <v/>
      </c>
      <c r="G66" s="29">
        <f>IF(OR('Výpočet sadzby'!$D66="",'Výpočet sadzby'!$F66=""),"",IFERROR('Výpočet sadzby'!$D66*'Výpočet sadzby'!$F66,0))</f>
        <v/>
      </c>
      <c r="H66" s="29">
        <f>IF('Výpočet sadzby'!$A66="","",IFERROR('Výpočet sadzby'!$G66+'Výpočet sadzby'!$E66,0))</f>
        <v/>
      </c>
    </row>
    <row r="67">
      <c r="A67" s="25" t="n"/>
      <c r="B67" s="5" t="n"/>
      <c r="C67" s="6" t="n"/>
      <c r="D67" s="26" t="n"/>
      <c r="E67" s="27" t="n"/>
      <c r="F67" s="28">
        <f>IF(OR('Výpočet sadzby'!$C67="",'Výpočet sadzby'!$D67=""),"",IFERROR('Prehľad'!$B$10*VLOOKUP('Výpočet sadzby'!$C67,'Prehľad'!$E$5:$F$8,2,FALSE),0))</f>
        <v/>
      </c>
      <c r="G67" s="28">
        <f>IF(OR('Výpočet sadzby'!$D67="",'Výpočet sadzby'!$F67=""),"",IFERROR('Výpočet sadzby'!$D67*'Výpočet sadzby'!$F67,0))</f>
        <v/>
      </c>
      <c r="H67" s="28">
        <f>IF('Výpočet sadzby'!$A67="","",IFERROR('Výpočet sadzby'!$G67+'Výpočet sadzby'!$E67,0))</f>
        <v/>
      </c>
    </row>
    <row r="68">
      <c r="A68" s="25" t="n"/>
      <c r="B68" s="5" t="n"/>
      <c r="C68" s="6" t="n"/>
      <c r="D68" s="26" t="n"/>
      <c r="E68" s="27" t="n"/>
      <c r="F68" s="29">
        <f>IF(OR('Výpočet sadzby'!$C68="",'Výpočet sadzby'!$D68=""),"",IFERROR('Prehľad'!$B$10*VLOOKUP('Výpočet sadzby'!$C68,'Prehľad'!$E$5:$F$8,2,FALSE),0))</f>
        <v/>
      </c>
      <c r="G68" s="29">
        <f>IF(OR('Výpočet sadzby'!$D68="",'Výpočet sadzby'!$F68=""),"",IFERROR('Výpočet sadzby'!$D68*'Výpočet sadzby'!$F68,0))</f>
        <v/>
      </c>
      <c r="H68" s="29">
        <f>IF('Výpočet sadzby'!$A68="","",IFERROR('Výpočet sadzby'!$G68+'Výpočet sadzby'!$E68,0))</f>
        <v/>
      </c>
    </row>
    <row r="69">
      <c r="A69" s="25" t="n"/>
      <c r="B69" s="5" t="n"/>
      <c r="C69" s="6" t="n"/>
      <c r="D69" s="26" t="n"/>
      <c r="E69" s="27" t="n"/>
      <c r="F69" s="28">
        <f>IF(OR('Výpočet sadzby'!$C69="",'Výpočet sadzby'!$D69=""),"",IFERROR('Prehľad'!$B$10*VLOOKUP('Výpočet sadzby'!$C69,'Prehľad'!$E$5:$F$8,2,FALSE),0))</f>
        <v/>
      </c>
      <c r="G69" s="28">
        <f>IF(OR('Výpočet sadzby'!$D69="",'Výpočet sadzby'!$F69=""),"",IFERROR('Výpočet sadzby'!$D69*'Výpočet sadzby'!$F69,0))</f>
        <v/>
      </c>
      <c r="H69" s="28">
        <f>IF('Výpočet sadzby'!$A69="","",IFERROR('Výpočet sadzby'!$G69+'Výpočet sadzby'!$E69,0))</f>
        <v/>
      </c>
    </row>
    <row r="70">
      <c r="A70" s="25" t="n"/>
      <c r="B70" s="5" t="n"/>
      <c r="C70" s="6" t="n"/>
      <c r="D70" s="26" t="n"/>
      <c r="E70" s="27" t="n"/>
      <c r="F70" s="29">
        <f>IF(OR('Výpočet sadzby'!$C70="",'Výpočet sadzby'!$D70=""),"",IFERROR('Prehľad'!$B$10*VLOOKUP('Výpočet sadzby'!$C70,'Prehľad'!$E$5:$F$8,2,FALSE),0))</f>
        <v/>
      </c>
      <c r="G70" s="29">
        <f>IF(OR('Výpočet sadzby'!$D70="",'Výpočet sadzby'!$F70=""),"",IFERROR('Výpočet sadzby'!$D70*'Výpočet sadzby'!$F70,0))</f>
        <v/>
      </c>
      <c r="H70" s="29">
        <f>IF('Výpočet sadzby'!$A70="","",IFERROR('Výpočet sadzby'!$G70+'Výpočet sadzby'!$E70,0))</f>
        <v/>
      </c>
    </row>
    <row r="71">
      <c r="A71" s="25" t="n"/>
      <c r="B71" s="5" t="n"/>
      <c r="C71" s="6" t="n"/>
      <c r="D71" s="26" t="n"/>
      <c r="E71" s="27" t="n"/>
      <c r="F71" s="28">
        <f>IF(OR('Výpočet sadzby'!$C71="",'Výpočet sadzby'!$D71=""),"",IFERROR('Prehľad'!$B$10*VLOOKUP('Výpočet sadzby'!$C71,'Prehľad'!$E$5:$F$8,2,FALSE),0))</f>
        <v/>
      </c>
      <c r="G71" s="28">
        <f>IF(OR('Výpočet sadzby'!$D71="",'Výpočet sadzby'!$F71=""),"",IFERROR('Výpočet sadzby'!$D71*'Výpočet sadzby'!$F71,0))</f>
        <v/>
      </c>
      <c r="H71" s="28">
        <f>IF('Výpočet sadzby'!$A71="","",IFERROR('Výpočet sadzby'!$G71+'Výpočet sadzby'!$E71,0))</f>
        <v/>
      </c>
    </row>
    <row r="72">
      <c r="A72" s="25" t="n"/>
      <c r="B72" s="5" t="n"/>
      <c r="C72" s="6" t="n"/>
      <c r="D72" s="26" t="n"/>
      <c r="E72" s="27" t="n"/>
      <c r="F72" s="29">
        <f>IF(OR('Výpočet sadzby'!$C72="",'Výpočet sadzby'!$D72=""),"",IFERROR('Prehľad'!$B$10*VLOOKUP('Výpočet sadzby'!$C72,'Prehľad'!$E$5:$F$8,2,FALSE),0))</f>
        <v/>
      </c>
      <c r="G72" s="29">
        <f>IF(OR('Výpočet sadzby'!$D72="",'Výpočet sadzby'!$F72=""),"",IFERROR('Výpočet sadzby'!$D72*'Výpočet sadzby'!$F72,0))</f>
        <v/>
      </c>
      <c r="H72" s="29">
        <f>IF('Výpočet sadzby'!$A72="","",IFERROR('Výpočet sadzby'!$G72+'Výpočet sadzby'!$E72,0))</f>
        <v/>
      </c>
    </row>
    <row r="73">
      <c r="A73" s="25" t="n"/>
      <c r="B73" s="5" t="n"/>
      <c r="C73" s="6" t="n"/>
      <c r="D73" s="26" t="n"/>
      <c r="E73" s="27" t="n"/>
      <c r="F73" s="28">
        <f>IF(OR('Výpočet sadzby'!$C73="",'Výpočet sadzby'!$D73=""),"",IFERROR('Prehľad'!$B$10*VLOOKUP('Výpočet sadzby'!$C73,'Prehľad'!$E$5:$F$8,2,FALSE),0))</f>
        <v/>
      </c>
      <c r="G73" s="28">
        <f>IF(OR('Výpočet sadzby'!$D73="",'Výpočet sadzby'!$F73=""),"",IFERROR('Výpočet sadzby'!$D73*'Výpočet sadzby'!$F73,0))</f>
        <v/>
      </c>
      <c r="H73" s="28">
        <f>IF('Výpočet sadzby'!$A73="","",IFERROR('Výpočet sadzby'!$G73+'Výpočet sadzby'!$E73,0))</f>
        <v/>
      </c>
    </row>
    <row r="74">
      <c r="A74" s="25" t="n"/>
      <c r="B74" s="5" t="n"/>
      <c r="C74" s="6" t="n"/>
      <c r="D74" s="26" t="n"/>
      <c r="E74" s="27" t="n"/>
      <c r="F74" s="29">
        <f>IF(OR('Výpočet sadzby'!$C74="",'Výpočet sadzby'!$D74=""),"",IFERROR('Prehľad'!$B$10*VLOOKUP('Výpočet sadzby'!$C74,'Prehľad'!$E$5:$F$8,2,FALSE),0))</f>
        <v/>
      </c>
      <c r="G74" s="29">
        <f>IF(OR('Výpočet sadzby'!$D74="",'Výpočet sadzby'!$F74=""),"",IFERROR('Výpočet sadzby'!$D74*'Výpočet sadzby'!$F74,0))</f>
        <v/>
      </c>
      <c r="H74" s="29">
        <f>IF('Výpočet sadzby'!$A74="","",IFERROR('Výpočet sadzby'!$G74+'Výpočet sadzby'!$E74,0))</f>
        <v/>
      </c>
    </row>
    <row r="75">
      <c r="A75" s="25" t="n"/>
      <c r="B75" s="5" t="n"/>
      <c r="C75" s="6" t="n"/>
      <c r="D75" s="26" t="n"/>
      <c r="E75" s="27" t="n"/>
      <c r="F75" s="28">
        <f>IF(OR('Výpočet sadzby'!$C75="",'Výpočet sadzby'!$D75=""),"",IFERROR('Prehľad'!$B$10*VLOOKUP('Výpočet sadzby'!$C75,'Prehľad'!$E$5:$F$8,2,FALSE),0))</f>
        <v/>
      </c>
      <c r="G75" s="28">
        <f>IF(OR('Výpočet sadzby'!$D75="",'Výpočet sadzby'!$F75=""),"",IFERROR('Výpočet sadzby'!$D75*'Výpočet sadzby'!$F75,0))</f>
        <v/>
      </c>
      <c r="H75" s="28">
        <f>IF('Výpočet sadzby'!$A75="","",IFERROR('Výpočet sadzby'!$G75+'Výpočet sadzby'!$E75,0))</f>
        <v/>
      </c>
    </row>
    <row r="76">
      <c r="A76" s="25" t="n"/>
      <c r="B76" s="5" t="n"/>
      <c r="C76" s="6" t="n"/>
      <c r="D76" s="26" t="n"/>
      <c r="E76" s="27" t="n"/>
      <c r="F76" s="29">
        <f>IF(OR('Výpočet sadzby'!$C76="",'Výpočet sadzby'!$D76=""),"",IFERROR('Prehľad'!$B$10*VLOOKUP('Výpočet sadzby'!$C76,'Prehľad'!$E$5:$F$8,2,FALSE),0))</f>
        <v/>
      </c>
      <c r="G76" s="29">
        <f>IF(OR('Výpočet sadzby'!$D76="",'Výpočet sadzby'!$F76=""),"",IFERROR('Výpočet sadzby'!$D76*'Výpočet sadzby'!$F76,0))</f>
        <v/>
      </c>
      <c r="H76" s="29">
        <f>IF('Výpočet sadzby'!$A76="","",IFERROR('Výpočet sadzby'!$G76+'Výpočet sadzby'!$E76,0))</f>
        <v/>
      </c>
    </row>
    <row r="77">
      <c r="A77" s="25" t="n"/>
      <c r="B77" s="5" t="n"/>
      <c r="C77" s="6" t="n"/>
      <c r="D77" s="26" t="n"/>
      <c r="E77" s="27" t="n"/>
      <c r="F77" s="28">
        <f>IF(OR('Výpočet sadzby'!$C77="",'Výpočet sadzby'!$D77=""),"",IFERROR('Prehľad'!$B$10*VLOOKUP('Výpočet sadzby'!$C77,'Prehľad'!$E$5:$F$8,2,FALSE),0))</f>
        <v/>
      </c>
      <c r="G77" s="28">
        <f>IF(OR('Výpočet sadzby'!$D77="",'Výpočet sadzby'!$F77=""),"",IFERROR('Výpočet sadzby'!$D77*'Výpočet sadzby'!$F77,0))</f>
        <v/>
      </c>
      <c r="H77" s="28">
        <f>IF('Výpočet sadzby'!$A77="","",IFERROR('Výpočet sadzby'!$G77+'Výpočet sadzby'!$E77,0))</f>
        <v/>
      </c>
    </row>
    <row r="78">
      <c r="A78" s="25" t="n"/>
      <c r="B78" s="5" t="n"/>
      <c r="C78" s="6" t="n"/>
      <c r="D78" s="26" t="n"/>
      <c r="E78" s="27" t="n"/>
      <c r="F78" s="29">
        <f>IF(OR('Výpočet sadzby'!$C78="",'Výpočet sadzby'!$D78=""),"",IFERROR('Prehľad'!$B$10*VLOOKUP('Výpočet sadzby'!$C78,'Prehľad'!$E$5:$F$8,2,FALSE),0))</f>
        <v/>
      </c>
      <c r="G78" s="29">
        <f>IF(OR('Výpočet sadzby'!$D78="",'Výpočet sadzby'!$F78=""),"",IFERROR('Výpočet sadzby'!$D78*'Výpočet sadzby'!$F78,0))</f>
        <v/>
      </c>
      <c r="H78" s="29">
        <f>IF('Výpočet sadzby'!$A78="","",IFERROR('Výpočet sadzby'!$G78+'Výpočet sadzby'!$E78,0))</f>
        <v/>
      </c>
    </row>
    <row r="79">
      <c r="A79" s="25" t="n"/>
      <c r="B79" s="5" t="n"/>
      <c r="C79" s="6" t="n"/>
      <c r="D79" s="26" t="n"/>
      <c r="E79" s="27" t="n"/>
      <c r="F79" s="28">
        <f>IF(OR('Výpočet sadzby'!$C79="",'Výpočet sadzby'!$D79=""),"",IFERROR('Prehľad'!$B$10*VLOOKUP('Výpočet sadzby'!$C79,'Prehľad'!$E$5:$F$8,2,FALSE),0))</f>
        <v/>
      </c>
      <c r="G79" s="28">
        <f>IF(OR('Výpočet sadzby'!$D79="",'Výpočet sadzby'!$F79=""),"",IFERROR('Výpočet sadzby'!$D79*'Výpočet sadzby'!$F79,0))</f>
        <v/>
      </c>
      <c r="H79" s="28">
        <f>IF('Výpočet sadzby'!$A79="","",IFERROR('Výpočet sadzby'!$G79+'Výpočet sadzby'!$E79,0))</f>
        <v/>
      </c>
    </row>
    <row r="80">
      <c r="A80" s="25" t="n"/>
      <c r="B80" s="5" t="n"/>
      <c r="C80" s="6" t="n"/>
      <c r="D80" s="26" t="n"/>
      <c r="E80" s="27" t="n"/>
      <c r="F80" s="29">
        <f>IF(OR('Výpočet sadzby'!$C80="",'Výpočet sadzby'!$D80=""),"",IFERROR('Prehľad'!$B$10*VLOOKUP('Výpočet sadzby'!$C80,'Prehľad'!$E$5:$F$8,2,FALSE),0))</f>
        <v/>
      </c>
      <c r="G80" s="29">
        <f>IF(OR('Výpočet sadzby'!$D80="",'Výpočet sadzby'!$F80=""),"",IFERROR('Výpočet sadzby'!$D80*'Výpočet sadzby'!$F80,0))</f>
        <v/>
      </c>
      <c r="H80" s="29">
        <f>IF('Výpočet sadzby'!$A80="","",IFERROR('Výpočet sadzby'!$G80+'Výpočet sadzby'!$E80,0))</f>
        <v/>
      </c>
    </row>
    <row r="81">
      <c r="A81" s="25" t="n"/>
      <c r="B81" s="5" t="n"/>
      <c r="C81" s="6" t="n"/>
      <c r="D81" s="26" t="n"/>
      <c r="E81" s="27" t="n"/>
      <c r="F81" s="28">
        <f>IF(OR('Výpočet sadzby'!$C81="",'Výpočet sadzby'!$D81=""),"",IFERROR('Prehľad'!$B$10*VLOOKUP('Výpočet sadzby'!$C81,'Prehľad'!$E$5:$F$8,2,FALSE),0))</f>
        <v/>
      </c>
      <c r="G81" s="28">
        <f>IF(OR('Výpočet sadzby'!$D81="",'Výpočet sadzby'!$F81=""),"",IFERROR('Výpočet sadzby'!$D81*'Výpočet sadzby'!$F81,0))</f>
        <v/>
      </c>
      <c r="H81" s="28">
        <f>IF('Výpočet sadzby'!$A81="","",IFERROR('Výpočet sadzby'!$G81+'Výpočet sadzby'!$E81,0))</f>
        <v/>
      </c>
    </row>
    <row r="82">
      <c r="A82" s="25" t="n"/>
      <c r="B82" s="5" t="n"/>
      <c r="C82" s="6" t="n"/>
      <c r="D82" s="26" t="n"/>
      <c r="E82" s="27" t="n"/>
      <c r="F82" s="29">
        <f>IF(OR('Výpočet sadzby'!$C82="",'Výpočet sadzby'!$D82=""),"",IFERROR('Prehľad'!$B$10*VLOOKUP('Výpočet sadzby'!$C82,'Prehľad'!$E$5:$F$8,2,FALSE),0))</f>
        <v/>
      </c>
      <c r="G82" s="29">
        <f>IF(OR('Výpočet sadzby'!$D82="",'Výpočet sadzby'!$F82=""),"",IFERROR('Výpočet sadzby'!$D82*'Výpočet sadzby'!$F82,0))</f>
        <v/>
      </c>
      <c r="H82" s="29">
        <f>IF('Výpočet sadzby'!$A82="","",IFERROR('Výpočet sadzby'!$G82+'Výpočet sadzby'!$E82,0))</f>
        <v/>
      </c>
    </row>
    <row r="83">
      <c r="A83" s="25" t="n"/>
      <c r="B83" s="5" t="n"/>
      <c r="C83" s="6" t="n"/>
      <c r="D83" s="26" t="n"/>
      <c r="E83" s="27" t="n"/>
      <c r="F83" s="28">
        <f>IF(OR('Výpočet sadzby'!$C83="",'Výpočet sadzby'!$D83=""),"",IFERROR('Prehľad'!$B$10*VLOOKUP('Výpočet sadzby'!$C83,'Prehľad'!$E$5:$F$8,2,FALSE),0))</f>
        <v/>
      </c>
      <c r="G83" s="28">
        <f>IF(OR('Výpočet sadzby'!$D83="",'Výpočet sadzby'!$F83=""),"",IFERROR('Výpočet sadzby'!$D83*'Výpočet sadzby'!$F83,0))</f>
        <v/>
      </c>
      <c r="H83" s="28">
        <f>IF('Výpočet sadzby'!$A83="","",IFERROR('Výpočet sadzby'!$G83+'Výpočet sadzby'!$E83,0))</f>
        <v/>
      </c>
    </row>
    <row r="84">
      <c r="A84" s="25" t="n"/>
      <c r="B84" s="5" t="n"/>
      <c r="C84" s="6" t="n"/>
      <c r="D84" s="26" t="n"/>
      <c r="E84" s="27" t="n"/>
      <c r="F84" s="29">
        <f>IF(OR('Výpočet sadzby'!$C84="",'Výpočet sadzby'!$D84=""),"",IFERROR('Prehľad'!$B$10*VLOOKUP('Výpočet sadzby'!$C84,'Prehľad'!$E$5:$F$8,2,FALSE),0))</f>
        <v/>
      </c>
      <c r="G84" s="29">
        <f>IF(OR('Výpočet sadzby'!$D84="",'Výpočet sadzby'!$F84=""),"",IFERROR('Výpočet sadzby'!$D84*'Výpočet sadzby'!$F84,0))</f>
        <v/>
      </c>
      <c r="H84" s="29">
        <f>IF('Výpočet sadzby'!$A84="","",IFERROR('Výpočet sadzby'!$G84+'Výpočet sadzby'!$E84,0))</f>
        <v/>
      </c>
    </row>
    <row r="85">
      <c r="A85" s="25" t="n"/>
      <c r="B85" s="5" t="n"/>
      <c r="C85" s="6" t="n"/>
      <c r="D85" s="26" t="n"/>
      <c r="E85" s="27" t="n"/>
      <c r="F85" s="28">
        <f>IF(OR('Výpočet sadzby'!$C85="",'Výpočet sadzby'!$D85=""),"",IFERROR('Prehľad'!$B$10*VLOOKUP('Výpočet sadzby'!$C85,'Prehľad'!$E$5:$F$8,2,FALSE),0))</f>
        <v/>
      </c>
      <c r="G85" s="28">
        <f>IF(OR('Výpočet sadzby'!$D85="",'Výpočet sadzby'!$F85=""),"",IFERROR('Výpočet sadzby'!$D85*'Výpočet sadzby'!$F85,0))</f>
        <v/>
      </c>
      <c r="H85" s="28">
        <f>IF('Výpočet sadzby'!$A85="","",IFERROR('Výpočet sadzby'!$G85+'Výpočet sadzby'!$E85,0))</f>
        <v/>
      </c>
    </row>
    <row r="86">
      <c r="A86" s="25" t="n"/>
      <c r="B86" s="5" t="n"/>
      <c r="C86" s="6" t="n"/>
      <c r="D86" s="26" t="n"/>
      <c r="E86" s="27" t="n"/>
      <c r="F86" s="29">
        <f>IF(OR('Výpočet sadzby'!$C86="",'Výpočet sadzby'!$D86=""),"",IFERROR('Prehľad'!$B$10*VLOOKUP('Výpočet sadzby'!$C86,'Prehľad'!$E$5:$F$8,2,FALSE),0))</f>
        <v/>
      </c>
      <c r="G86" s="29">
        <f>IF(OR('Výpočet sadzby'!$D86="",'Výpočet sadzby'!$F86=""),"",IFERROR('Výpočet sadzby'!$D86*'Výpočet sadzby'!$F86,0))</f>
        <v/>
      </c>
      <c r="H86" s="29">
        <f>IF('Výpočet sadzby'!$A86="","",IFERROR('Výpočet sadzby'!$G86+'Výpočet sadzby'!$E86,0))</f>
        <v/>
      </c>
    </row>
    <row r="87">
      <c r="A87" s="25" t="n"/>
      <c r="B87" s="5" t="n"/>
      <c r="C87" s="6" t="n"/>
      <c r="D87" s="26" t="n"/>
      <c r="E87" s="27" t="n"/>
      <c r="F87" s="28">
        <f>IF(OR('Výpočet sadzby'!$C87="",'Výpočet sadzby'!$D87=""),"",IFERROR('Prehľad'!$B$10*VLOOKUP('Výpočet sadzby'!$C87,'Prehľad'!$E$5:$F$8,2,FALSE),0))</f>
        <v/>
      </c>
      <c r="G87" s="28">
        <f>IF(OR('Výpočet sadzby'!$D87="",'Výpočet sadzby'!$F87=""),"",IFERROR('Výpočet sadzby'!$D87*'Výpočet sadzby'!$F87,0))</f>
        <v/>
      </c>
      <c r="H87" s="28">
        <f>IF('Výpočet sadzby'!$A87="","",IFERROR('Výpočet sadzby'!$G87+'Výpočet sadzby'!$E87,0))</f>
        <v/>
      </c>
    </row>
    <row r="88">
      <c r="A88" s="25" t="n"/>
      <c r="B88" s="5" t="n"/>
      <c r="C88" s="6" t="n"/>
      <c r="D88" s="26" t="n"/>
      <c r="E88" s="27" t="n"/>
      <c r="F88" s="29">
        <f>IF(OR('Výpočet sadzby'!$C88="",'Výpočet sadzby'!$D88=""),"",IFERROR('Prehľad'!$B$10*VLOOKUP('Výpočet sadzby'!$C88,'Prehľad'!$E$5:$F$8,2,FALSE),0))</f>
        <v/>
      </c>
      <c r="G88" s="29">
        <f>IF(OR('Výpočet sadzby'!$D88="",'Výpočet sadzby'!$F88=""),"",IFERROR('Výpočet sadzby'!$D88*'Výpočet sadzby'!$F88,0))</f>
        <v/>
      </c>
      <c r="H88" s="29">
        <f>IF('Výpočet sadzby'!$A88="","",IFERROR('Výpočet sadzby'!$G88+'Výpočet sadzby'!$E88,0))</f>
        <v/>
      </c>
    </row>
    <row r="89">
      <c r="A89" s="25" t="n"/>
      <c r="B89" s="5" t="n"/>
      <c r="C89" s="6" t="n"/>
      <c r="D89" s="26" t="n"/>
      <c r="E89" s="27" t="n"/>
      <c r="F89" s="28">
        <f>IF(OR('Výpočet sadzby'!$C89="",'Výpočet sadzby'!$D89=""),"",IFERROR('Prehľad'!$B$10*VLOOKUP('Výpočet sadzby'!$C89,'Prehľad'!$E$5:$F$8,2,FALSE),0))</f>
        <v/>
      </c>
      <c r="G89" s="28">
        <f>IF(OR('Výpočet sadzby'!$D89="",'Výpočet sadzby'!$F89=""),"",IFERROR('Výpočet sadzby'!$D89*'Výpočet sadzby'!$F89,0))</f>
        <v/>
      </c>
      <c r="H89" s="28">
        <f>IF('Výpočet sadzby'!$A89="","",IFERROR('Výpočet sadzby'!$G89+'Výpočet sadzby'!$E89,0))</f>
        <v/>
      </c>
    </row>
    <row r="90">
      <c r="A90" s="25" t="n"/>
      <c r="B90" s="5" t="n"/>
      <c r="C90" s="6" t="n"/>
      <c r="D90" s="26" t="n"/>
      <c r="E90" s="27" t="n"/>
      <c r="F90" s="29">
        <f>IF(OR('Výpočet sadzby'!$C90="",'Výpočet sadzby'!$D90=""),"",IFERROR('Prehľad'!$B$10*VLOOKUP('Výpočet sadzby'!$C90,'Prehľad'!$E$5:$F$8,2,FALSE),0))</f>
        <v/>
      </c>
      <c r="G90" s="29">
        <f>IF(OR('Výpočet sadzby'!$D90="",'Výpočet sadzby'!$F90=""),"",IFERROR('Výpočet sadzby'!$D90*'Výpočet sadzby'!$F90,0))</f>
        <v/>
      </c>
      <c r="H90" s="29">
        <f>IF('Výpočet sadzby'!$A90="","",IFERROR('Výpočet sadzby'!$G90+'Výpočet sadzby'!$E90,0))</f>
        <v/>
      </c>
    </row>
    <row r="91">
      <c r="A91" s="25" t="n"/>
      <c r="B91" s="5" t="n"/>
      <c r="C91" s="6" t="n"/>
      <c r="D91" s="26" t="n"/>
      <c r="E91" s="27" t="n"/>
      <c r="F91" s="28">
        <f>IF(OR('Výpočet sadzby'!$C91="",'Výpočet sadzby'!$D91=""),"",IFERROR('Prehľad'!$B$10*VLOOKUP('Výpočet sadzby'!$C91,'Prehľad'!$E$5:$F$8,2,FALSE),0))</f>
        <v/>
      </c>
      <c r="G91" s="28">
        <f>IF(OR('Výpočet sadzby'!$D91="",'Výpočet sadzby'!$F91=""),"",IFERROR('Výpočet sadzby'!$D91*'Výpočet sadzby'!$F91,0))</f>
        <v/>
      </c>
      <c r="H91" s="28">
        <f>IF('Výpočet sadzby'!$A91="","",IFERROR('Výpočet sadzby'!$G91+'Výpočet sadzby'!$E91,0))</f>
        <v/>
      </c>
    </row>
    <row r="92">
      <c r="A92" s="25" t="n"/>
      <c r="B92" s="5" t="n"/>
      <c r="C92" s="6" t="n"/>
      <c r="D92" s="26" t="n"/>
      <c r="E92" s="27" t="n"/>
      <c r="F92" s="29">
        <f>IF(OR('Výpočet sadzby'!$C92="",'Výpočet sadzby'!$D92=""),"",IFERROR('Prehľad'!$B$10*VLOOKUP('Výpočet sadzby'!$C92,'Prehľad'!$E$5:$F$8,2,FALSE),0))</f>
        <v/>
      </c>
      <c r="G92" s="29">
        <f>IF(OR('Výpočet sadzby'!$D92="",'Výpočet sadzby'!$F92=""),"",IFERROR('Výpočet sadzby'!$D92*'Výpočet sadzby'!$F92,0))</f>
        <v/>
      </c>
      <c r="H92" s="29">
        <f>IF('Výpočet sadzby'!$A92="","",IFERROR('Výpočet sadzby'!$G92+'Výpočet sadzby'!$E92,0))</f>
        <v/>
      </c>
    </row>
    <row r="93">
      <c r="A93" s="25" t="n"/>
      <c r="B93" s="5" t="n"/>
      <c r="C93" s="6" t="n"/>
      <c r="D93" s="26" t="n"/>
      <c r="E93" s="27" t="n"/>
      <c r="F93" s="28">
        <f>IF(OR('Výpočet sadzby'!$C93="",'Výpočet sadzby'!$D93=""),"",IFERROR('Prehľad'!$B$10*VLOOKUP('Výpočet sadzby'!$C93,'Prehľad'!$E$5:$F$8,2,FALSE),0))</f>
        <v/>
      </c>
      <c r="G93" s="28">
        <f>IF(OR('Výpočet sadzby'!$D93="",'Výpočet sadzby'!$F93=""),"",IFERROR('Výpočet sadzby'!$D93*'Výpočet sadzby'!$F93,0))</f>
        <v/>
      </c>
      <c r="H93" s="28">
        <f>IF('Výpočet sadzby'!$A93="","",IFERROR('Výpočet sadzby'!$G93+'Výpočet sadzby'!$E93,0))</f>
        <v/>
      </c>
    </row>
    <row r="94">
      <c r="A94" s="25" t="n"/>
      <c r="B94" s="5" t="n"/>
      <c r="C94" s="6" t="n"/>
      <c r="D94" s="26" t="n"/>
      <c r="E94" s="27" t="n"/>
      <c r="F94" s="29">
        <f>IF(OR('Výpočet sadzby'!$C94="",'Výpočet sadzby'!$D94=""),"",IFERROR('Prehľad'!$B$10*VLOOKUP('Výpočet sadzby'!$C94,'Prehľad'!$E$5:$F$8,2,FALSE),0))</f>
        <v/>
      </c>
      <c r="G94" s="29">
        <f>IF(OR('Výpočet sadzby'!$D94="",'Výpočet sadzby'!$F94=""),"",IFERROR('Výpočet sadzby'!$D94*'Výpočet sadzby'!$F94,0))</f>
        <v/>
      </c>
      <c r="H94" s="29">
        <f>IF('Výpočet sadzby'!$A94="","",IFERROR('Výpočet sadzby'!$G94+'Výpočet sadzby'!$E94,0))</f>
        <v/>
      </c>
    </row>
    <row r="95">
      <c r="A95" s="25" t="n"/>
      <c r="B95" s="5" t="n"/>
      <c r="C95" s="6" t="n"/>
      <c r="D95" s="26" t="n"/>
      <c r="E95" s="27" t="n"/>
      <c r="F95" s="28">
        <f>IF(OR('Výpočet sadzby'!$C95="",'Výpočet sadzby'!$D95=""),"",IFERROR('Prehľad'!$B$10*VLOOKUP('Výpočet sadzby'!$C95,'Prehľad'!$E$5:$F$8,2,FALSE),0))</f>
        <v/>
      </c>
      <c r="G95" s="28">
        <f>IF(OR('Výpočet sadzby'!$D95="",'Výpočet sadzby'!$F95=""),"",IFERROR('Výpočet sadzby'!$D95*'Výpočet sadzby'!$F95,0))</f>
        <v/>
      </c>
      <c r="H95" s="28">
        <f>IF('Výpočet sadzby'!$A95="","",IFERROR('Výpočet sadzby'!$G95+'Výpočet sadzby'!$E95,0))</f>
        <v/>
      </c>
    </row>
    <row r="96">
      <c r="A96" s="25" t="n"/>
      <c r="B96" s="5" t="n"/>
      <c r="C96" s="6" t="n"/>
      <c r="D96" s="26" t="n"/>
      <c r="E96" s="27" t="n"/>
      <c r="F96" s="29">
        <f>IF(OR('Výpočet sadzby'!$C96="",'Výpočet sadzby'!$D96=""),"",IFERROR('Prehľad'!$B$10*VLOOKUP('Výpočet sadzby'!$C96,'Prehľad'!$E$5:$F$8,2,FALSE),0))</f>
        <v/>
      </c>
      <c r="G96" s="29">
        <f>IF(OR('Výpočet sadzby'!$D96="",'Výpočet sadzby'!$F96=""),"",IFERROR('Výpočet sadzby'!$D96*'Výpočet sadzby'!$F96,0))</f>
        <v/>
      </c>
      <c r="H96" s="29">
        <f>IF('Výpočet sadzby'!$A96="","",IFERROR('Výpočet sadzby'!$G96+'Výpočet sadzby'!$E96,0))</f>
        <v/>
      </c>
    </row>
    <row r="97">
      <c r="A97" s="25" t="n"/>
      <c r="B97" s="5" t="n"/>
      <c r="C97" s="6" t="n"/>
      <c r="D97" s="26" t="n"/>
      <c r="E97" s="27" t="n"/>
      <c r="F97" s="28">
        <f>IF(OR('Výpočet sadzby'!$C97="",'Výpočet sadzby'!$D97=""),"",IFERROR('Prehľad'!$B$10*VLOOKUP('Výpočet sadzby'!$C97,'Prehľad'!$E$5:$F$8,2,FALSE),0))</f>
        <v/>
      </c>
      <c r="G97" s="28">
        <f>IF(OR('Výpočet sadzby'!$D97="",'Výpočet sadzby'!$F97=""),"",IFERROR('Výpočet sadzby'!$D97*'Výpočet sadzby'!$F97,0))</f>
        <v/>
      </c>
      <c r="H97" s="28">
        <f>IF('Výpočet sadzby'!$A97="","",IFERROR('Výpočet sadzby'!$G97+'Výpočet sadzby'!$E97,0))</f>
        <v/>
      </c>
    </row>
    <row r="98">
      <c r="A98" s="25" t="n"/>
      <c r="B98" s="5" t="n"/>
      <c r="C98" s="6" t="n"/>
      <c r="D98" s="26" t="n"/>
      <c r="E98" s="27" t="n"/>
      <c r="F98" s="29">
        <f>IF(OR('Výpočet sadzby'!$C98="",'Výpočet sadzby'!$D98=""),"",IFERROR('Prehľad'!$B$10*VLOOKUP('Výpočet sadzby'!$C98,'Prehľad'!$E$5:$F$8,2,FALSE),0))</f>
        <v/>
      </c>
      <c r="G98" s="29">
        <f>IF(OR('Výpočet sadzby'!$D98="",'Výpočet sadzby'!$F98=""),"",IFERROR('Výpočet sadzby'!$D98*'Výpočet sadzby'!$F98,0))</f>
        <v/>
      </c>
      <c r="H98" s="29">
        <f>IF('Výpočet sadzby'!$A98="","",IFERROR('Výpočet sadzby'!$G98+'Výpočet sadzby'!$E98,0))</f>
        <v/>
      </c>
    </row>
    <row r="99">
      <c r="A99" s="25" t="n"/>
      <c r="B99" s="5" t="n"/>
      <c r="C99" s="6" t="n"/>
      <c r="D99" s="26" t="n"/>
      <c r="E99" s="27" t="n"/>
      <c r="F99" s="28">
        <f>IF(OR('Výpočet sadzby'!$C99="",'Výpočet sadzby'!$D99=""),"",IFERROR('Prehľad'!$B$10*VLOOKUP('Výpočet sadzby'!$C99,'Prehľad'!$E$5:$F$8,2,FALSE),0))</f>
        <v/>
      </c>
      <c r="G99" s="28">
        <f>IF(OR('Výpočet sadzby'!$D99="",'Výpočet sadzby'!$F99=""),"",IFERROR('Výpočet sadzby'!$D99*'Výpočet sadzby'!$F99,0))</f>
        <v/>
      </c>
      <c r="H99" s="28">
        <f>IF('Výpočet sadzby'!$A99="","",IFERROR('Výpočet sadzby'!$G99+'Výpočet sadzby'!$E99,0))</f>
        <v/>
      </c>
    </row>
    <row r="100">
      <c r="A100" s="25" t="n"/>
      <c r="B100" s="5" t="n"/>
      <c r="C100" s="6" t="n"/>
      <c r="D100" s="26" t="n"/>
      <c r="E100" s="27" t="n"/>
      <c r="F100" s="29">
        <f>IF(OR('Výpočet sadzby'!$C100="",'Výpočet sadzby'!$D100=""),"",IFERROR('Prehľad'!$B$10*VLOOKUP('Výpočet sadzby'!$C100,'Prehľad'!$E$5:$F$8,2,FALSE),0))</f>
        <v/>
      </c>
      <c r="G100" s="29">
        <f>IF(OR('Výpočet sadzby'!$D100="",'Výpočet sadzby'!$F100=""),"",IFERROR('Výpočet sadzby'!$D100*'Výpočet sadzby'!$F100,0))</f>
        <v/>
      </c>
      <c r="H100" s="29">
        <f>IF('Výpočet sadzby'!$A100="","",IFERROR('Výpočet sadzby'!$G100+'Výpočet sadzby'!$E100,0))</f>
        <v/>
      </c>
    </row>
    <row r="101">
      <c r="A101" s="25" t="n"/>
      <c r="B101" s="5" t="n"/>
      <c r="C101" s="6" t="n"/>
      <c r="D101" s="26" t="n"/>
      <c r="E101" s="27" t="n"/>
      <c r="F101" s="28">
        <f>IF(OR('Výpočet sadzby'!$C101="",'Výpočet sadzby'!$D101=""),"",IFERROR('Prehľad'!$B$10*VLOOKUP('Výpočet sadzby'!$C101,'Prehľad'!$E$5:$F$8,2,FALSE),0))</f>
        <v/>
      </c>
      <c r="G101" s="28">
        <f>IF(OR('Výpočet sadzby'!$D101="",'Výpočet sadzby'!$F101=""),"",IFERROR('Výpočet sadzby'!$D101*'Výpočet sadzby'!$F101,0))</f>
        <v/>
      </c>
      <c r="H101" s="28">
        <f>IF('Výpočet sadzby'!$A101="","",IFERROR('Výpočet sadzby'!$G101+'Výpočet sadzby'!$E101,0))</f>
        <v/>
      </c>
    </row>
    <row r="102">
      <c r="A102" s="25" t="n"/>
      <c r="B102" s="5" t="n"/>
      <c r="C102" s="6" t="n"/>
      <c r="D102" s="26" t="n"/>
      <c r="E102" s="27" t="n"/>
      <c r="F102" s="29">
        <f>IF(OR('Výpočet sadzby'!$C102="",'Výpočet sadzby'!$D102=""),"",IFERROR('Prehľad'!$B$10*VLOOKUP('Výpočet sadzby'!$C102,'Prehľad'!$E$5:$F$8,2,FALSE),0))</f>
        <v/>
      </c>
      <c r="G102" s="29">
        <f>IF(OR('Výpočet sadzby'!$D102="",'Výpočet sadzby'!$F102=""),"",IFERROR('Výpočet sadzby'!$D102*'Výpočet sadzby'!$F102,0))</f>
        <v/>
      </c>
      <c r="H102" s="29">
        <f>IF('Výpočet sadzby'!$A102="","",IFERROR('Výpočet sadzby'!$G102+'Výpočet sadzby'!$E102,0))</f>
        <v/>
      </c>
    </row>
    <row r="103">
      <c r="A103" s="25" t="n"/>
      <c r="B103" s="5" t="n"/>
      <c r="C103" s="6" t="n"/>
      <c r="D103" s="26" t="n"/>
      <c r="E103" s="27" t="n"/>
      <c r="F103" s="28">
        <f>IF(OR('Výpočet sadzby'!$C103="",'Výpočet sadzby'!$D103=""),"",IFERROR('Prehľad'!$B$10*VLOOKUP('Výpočet sadzby'!$C103,'Prehľad'!$E$5:$F$8,2,FALSE),0))</f>
        <v/>
      </c>
      <c r="G103" s="28">
        <f>IF(OR('Výpočet sadzby'!$D103="",'Výpočet sadzby'!$F103=""),"",IFERROR('Výpočet sadzby'!$D103*'Výpočet sadzby'!$F103,0))</f>
        <v/>
      </c>
      <c r="H103" s="28">
        <f>IF('Výpočet sadzby'!$A103="","",IFERROR('Výpočet sadzby'!$G103+'Výpočet sadzby'!$E103,0))</f>
        <v/>
      </c>
    </row>
    <row r="104">
      <c r="A104" s="25" t="n"/>
      <c r="B104" s="5" t="n"/>
      <c r="C104" s="6" t="n"/>
      <c r="D104" s="26" t="n"/>
      <c r="E104" s="27" t="n"/>
      <c r="F104" s="29">
        <f>IF(OR('Výpočet sadzby'!$C104="",'Výpočet sadzby'!$D104=""),"",IFERROR('Prehľad'!$B$10*VLOOKUP('Výpočet sadzby'!$C104,'Prehľad'!$E$5:$F$8,2,FALSE),0))</f>
        <v/>
      </c>
      <c r="G104" s="29">
        <f>IF(OR('Výpočet sadzby'!$D104="",'Výpočet sadzby'!$F104=""),"",IFERROR('Výpočet sadzby'!$D104*'Výpočet sadzby'!$F104,0))</f>
        <v/>
      </c>
      <c r="H104" s="29">
        <f>IF('Výpočet sadzby'!$A104="","",IFERROR('Výpočet sadzby'!$G104+'Výpočet sadzby'!$E104,0))</f>
        <v/>
      </c>
    </row>
  </sheetData>
  <autoFilter ref="A4:H104"/>
  <mergeCells count="1">
    <mergeCell ref="A1:H1"/>
  </mergeCells>
  <dataValidations count="3">
    <dataValidation sqref="C5:C104" showErrorMessage="1" showInputMessage="1" allowBlank="1" errorTitle="Neplatný typ práce" error="Vyberte hodnotu zo zoznamu." promptTitle="Typ práce" prompt="Vyberte typ práce zo zoznamu." type="list">
      <formula1>"Konzultácia,Administratíva,Analýza,Školenie"</formula1>
    </dataValidation>
    <dataValidation sqref="D5:D104" showErrorMessage="1" showInputMessage="1" allowBlank="1" errorTitle="Neplatný počet hodín" error="Zadajte číslo od 0 do 24." promptTitle="Počet hodín" prompt="Zadajte počet hodín od 0 do 24." type="decimal" operator="between">
      <formula1>0</formula1>
      <formula2>24</formula2>
    </dataValidation>
    <dataValidation sqref="E5:E104" showErrorMessage="1" showInputMessage="1" allowBlank="1" errorTitle="Neplatné náklady" error="Zadajte nezápornú sumu." promptTitle="Priame náklady" prompt="Zadajte nezápornú sumu v eurách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4" customWidth="1" min="4" max="4"/>
    <col width="20" customWidth="1" min="5" max="5"/>
    <col width="14" customWidth="1" min="6" max="6"/>
  </cols>
  <sheetData>
    <row r="1" ht="28" customHeight="1">
      <c r="A1" s="1" t="inlineStr">
        <is>
          <t>Prehľad hodinovej sadzby</t>
        </is>
      </c>
    </row>
    <row r="2" ht="24" customHeight="1">
      <c r="A2" s="2" t="inlineStr">
        <is>
          <t>Upravte žlté vstupné predpoklady. Základná sadzba sa použije pri výpočte jednotlivých záznamov.</t>
        </is>
      </c>
    </row>
    <row r="3"/>
    <row r="4">
      <c r="A4" s="3" t="inlineStr">
        <is>
          <t>Vstupné predpoklady</t>
        </is>
      </c>
      <c r="B4" s="3" t="inlineStr">
        <is>
          <t>Hodnota</t>
        </is>
      </c>
      <c r="E4" s="3" t="inlineStr">
        <is>
          <t>Typ práce</t>
        </is>
      </c>
      <c r="F4" s="3" t="inlineStr">
        <is>
          <t>Koeficient</t>
        </is>
      </c>
    </row>
    <row r="5">
      <c r="A5" s="11" t="inlineStr">
        <is>
          <t>Ročné fixné náklady</t>
        </is>
      </c>
      <c r="B5" s="30" t="n">
        <v>9600</v>
      </c>
      <c r="E5" s="11" t="inlineStr">
        <is>
          <t>Konzultácia</t>
        </is>
      </c>
      <c r="F5" s="26" t="n">
        <v>1.15</v>
      </c>
    </row>
    <row r="6">
      <c r="A6" s="13" t="inlineStr">
        <is>
          <t>Cieľový ročný čistý príjem</t>
        </is>
      </c>
      <c r="B6" s="30" t="n">
        <v>32000</v>
      </c>
      <c r="E6" s="13" t="inlineStr">
        <is>
          <t>Administratíva</t>
        </is>
      </c>
      <c r="F6" s="26" t="n">
        <v>0.7</v>
      </c>
    </row>
    <row r="7">
      <c r="A7" s="11" t="inlineStr">
        <is>
          <t>Plánované fakturovateľné hodiny</t>
        </is>
      </c>
      <c r="B7" s="31" t="n">
        <v>1200</v>
      </c>
      <c r="E7" s="11" t="inlineStr">
        <is>
          <t>Analýza</t>
        </is>
      </c>
      <c r="F7" s="26" t="n">
        <v>1.05</v>
      </c>
    </row>
    <row r="8">
      <c r="A8" s="13" t="inlineStr">
        <is>
          <t>Rezerva na neplatený čas</t>
        </is>
      </c>
      <c r="B8" s="32" t="n">
        <v>0.15</v>
      </c>
      <c r="E8" s="13" t="inlineStr">
        <is>
          <t>Školenie</t>
        </is>
      </c>
      <c r="F8" s="26" t="n">
        <v>0.95</v>
      </c>
    </row>
    <row r="9"/>
    <row r="10">
      <c r="A10" s="16" t="inlineStr">
        <is>
          <t>Odporúčaná základná sadzba</t>
        </is>
      </c>
      <c r="B10" s="33">
        <f>IFERROR(('Prehľad'!$B$5+'Prehľad'!$B$6)/'Prehľad'!$B$7*(1+'Prehľad'!$B$8),0)</f>
        <v/>
      </c>
    </row>
    <row r="11"/>
    <row r="12"/>
    <row r="13">
      <c r="A13" s="3" t="inlineStr">
        <is>
          <t>Súhrn evidencie</t>
        </is>
      </c>
      <c r="B13" s="3" t="inlineStr">
        <is>
          <t>Hodnota</t>
        </is>
      </c>
    </row>
    <row r="14">
      <c r="A14" s="13" t="inlineStr">
        <is>
          <t>Počet záznamov</t>
        </is>
      </c>
      <c r="B14" s="18">
        <f>COUNTIF('Výpočet sadzby'!$B$5:$B$104,"&lt;&gt;")</f>
        <v/>
      </c>
    </row>
    <row r="15">
      <c r="A15" s="11" t="inlineStr">
        <is>
          <t>Evidované hodiny</t>
        </is>
      </c>
      <c r="B15" s="34">
        <f>SUM('Výpočet sadzby'!$D$5:$D$104)</f>
        <v/>
      </c>
    </row>
    <row r="16">
      <c r="A16" s="13" t="inlineStr">
        <is>
          <t>Priemerná odporúčaná sadzba</t>
        </is>
      </c>
      <c r="B16" s="35">
        <f>IFERROR(AVERAGE('Výpočet sadzby'!$F$5:$F$104),0)</f>
        <v/>
      </c>
    </row>
    <row r="17">
      <c r="A17" s="11" t="inlineStr">
        <is>
          <t>Cena práce spolu</t>
        </is>
      </c>
      <c r="B17" s="35">
        <f>SUM('Výpočet sadzby'!$G$5:$G$104)</f>
        <v/>
      </c>
    </row>
    <row r="18">
      <c r="A18" s="13" t="inlineStr">
        <is>
          <t>Priame náklady spolu</t>
        </is>
      </c>
      <c r="B18" s="35">
        <f>SUM('Výpočet sadzby'!$E$5:$E$104)</f>
        <v/>
      </c>
    </row>
    <row r="19">
      <c r="A19" s="11" t="inlineStr">
        <is>
          <t>Celkom fakturovať</t>
        </is>
      </c>
      <c r="B19" s="35">
        <f>SUM('Výpočet sadzby'!$H$5:$H$104)</f>
        <v/>
      </c>
    </row>
    <row r="20"/>
    <row r="21" ht="32" customHeight="1">
      <c r="A21" s="16" t="inlineStr">
        <is>
          <t>Poznámka</t>
        </is>
      </c>
      <c r="B21" s="21" t="inlineStr">
        <is>
          <t>Koeficient upravuje základnú sadzbu podľa náročnosti typu práce.</t>
        </is>
      </c>
    </row>
  </sheetData>
  <mergeCells count="1">
    <mergeCell ref="A1:F1"/>
  </mergeCells>
  <dataValidations count="3">
    <dataValidation sqref="B5:B7" showErrorMessage="1" showInputMessage="1" allowBlank="0" type="decimal" operator="greaterThanOrEqual">
      <formula1>0</formula1>
    </dataValidation>
    <dataValidation sqref="B8" showErrorMessage="1" showInputMessage="1" allowBlank="0" type="decimal" operator="between">
      <formula1>0</formula1>
      <formula2>1</formula2>
    </dataValidation>
    <dataValidation sqref="F5:F8" showErrorMessage="1" showInputMessage="1" allowBlank="0" type="decimal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8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Návod na používanie kalkulačky</t>
        </is>
      </c>
    </row>
    <row r="2"/>
    <row r="3">
      <c r="A3" s="3" t="inlineStr">
        <is>
          <t>Oblasť</t>
        </is>
      </c>
      <c r="B3" s="3" t="inlineStr">
        <is>
          <t>Pokyn</t>
        </is>
      </c>
    </row>
    <row r="4" ht="34" customHeight="1">
      <c r="A4" s="22" t="inlineStr">
        <is>
          <t>Výpočet sadzby</t>
        </is>
      </c>
      <c r="B4" s="23" t="inlineStr">
        <is>
          <t>Na liste Výpočet sadzby zapisujte údaje do žltých buniek v riadkoch 5 až 104.</t>
        </is>
      </c>
    </row>
    <row r="5" ht="34" customHeight="1">
      <c r="A5" s="24" t="inlineStr">
        <is>
          <t>Dátum</t>
        </is>
      </c>
      <c r="B5" s="21" t="inlineStr">
        <is>
          <t>Dátum zadávajte v tvare DD.MM.RRRR, napríklad 16.06.2026.</t>
        </is>
      </c>
    </row>
    <row r="6" ht="34" customHeight="1">
      <c r="A6" s="22" t="inlineStr">
        <is>
          <t>Typ práce</t>
        </is>
      </c>
      <c r="B6" s="23" t="inlineStr">
        <is>
          <t>Vyberte typ práce zo zoznamu. Jeho koeficient upraví vypočítanú základnú sadzbu.</t>
        </is>
      </c>
    </row>
    <row r="7" ht="34" customHeight="1">
      <c r="A7" s="24" t="inlineStr">
        <is>
          <t>Hodiny</t>
        </is>
      </c>
      <c r="B7" s="21" t="inlineStr">
        <is>
          <t>Zadajte reálne odpracované hodiny. Cena práce sa vypočíta automaticky.</t>
        </is>
      </c>
    </row>
    <row r="8" ht="34" customHeight="1">
      <c r="A8" s="22" t="inlineStr">
        <is>
          <t>Priame náklady</t>
        </is>
      </c>
      <c r="B8" s="23" t="inlineStr">
        <is>
          <t>Zadajte náklady priamo súvisiace s konkrétnou zákazkou, napríklad dopravu alebo materiál.</t>
        </is>
      </c>
    </row>
    <row r="9" ht="34" customHeight="1">
      <c r="A9" s="24" t="inlineStr">
        <is>
          <t>Prehľad</t>
        </is>
      </c>
      <c r="B9" s="21" t="inlineStr">
        <is>
          <t>Na liste Prehľad upravte ročné náklady, cieľový príjem, počet fakturovateľných hodín a rezervu.</t>
        </is>
      </c>
    </row>
    <row r="10" ht="34" customHeight="1">
      <c r="A10" s="22" t="inlineStr">
        <is>
          <t>Koeficienty</t>
        </is>
      </c>
      <c r="B10" s="23" t="inlineStr">
        <is>
          <t>Koeficienty typov práce môžete upraviť podľa vlastnej náročnosti a obchodnej stratégie.</t>
        </is>
      </c>
    </row>
    <row r="11" ht="34" customHeight="1">
      <c r="A11" s="24" t="inlineStr">
        <is>
          <t>Výsledok</t>
        </is>
      </c>
      <c r="B11" s="21" t="inlineStr">
        <is>
          <t>Stĺpec Celkom fakturovať obsahuje cenu práce navýšenú o priame náklady.</t>
        </is>
      </c>
    </row>
    <row r="12" ht="34" customHeight="1">
      <c r="A12" s="22" t="inlineStr">
        <is>
          <t>Pripravené riadky</t>
        </is>
      </c>
      <c r="B12" s="23" t="inlineStr">
        <is>
          <t>Pracovný list obsahuje 100 pripravených riadkov. Výpočty sa aktivujú až po zadaní údajov.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2026-09-17T16:28:56Z</dcterms:created>
  <dcterms:modified xmlns:dcterms="http://purl.org/dc/terms/" xmlns:xsi="http://www.w3.org/2001/XMLSchema-instance" xsi:type="dcterms:W3CDTF">2026-09-17T16:28:56Z</dcterms:modified>
</cp:coreProperties>
</file>