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nník tréningu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Pokyny" sheetId="3" state="visible" r:id="rId3"/>
  </sheets>
  <definedNames>
    <definedName name="_xlnm._FilterDatabase" localSheetId="0" hidden="1">'Denník tréningu'!$A$1:$P$101</definedName>
  </definedNames>
  <calcPr calcId="124519" fullCalcOnLoad="1"/>
</workbook>
</file>

<file path=xl/styles.xml><?xml version="1.0" encoding="utf-8"?>
<styleSheet xmlns="http://schemas.openxmlformats.org/spreadsheetml/2006/main">
  <numFmts count="8">
    <numFmt numFmtId="164" formatCode="DD.MM.YYYY"/>
    <numFmt numFmtId="165" formatCode="0 &quot;min&quot;"/>
    <numFmt numFmtId="166" formatCode="0,00 &quot;km&quot;"/>
    <numFmt numFmtId="167" formatCode="0,00 &quot;kg&quot;"/>
    <numFmt numFmtId="168" formatCode="0,0"/>
    <numFmt numFmtId="169" formatCode="# ##0 &quot;kcal&quot;"/>
    <numFmt numFmtId="170" formatCode="0,0 &quot;min&quot;"/>
    <numFmt numFmtId="171" formatCode="0,0 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FFFFFF"/>
      <sz val="16"/>
    </font>
    <font>
      <name val="Calibri"/>
      <b val="1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168" fontId="2" fillId="3" borderId="1" applyAlignment="1" pivotButton="0" quotePrefix="0" xfId="0">
      <alignment horizontal="center" vertical="center"/>
    </xf>
    <xf numFmtId="169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/>
    </xf>
    <xf numFmtId="167" fontId="2" fillId="5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" fontId="4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9" fontId="2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9" fontId="2" fillId="5" borderId="1" applyAlignment="1" pivotButton="0" quotePrefix="0" xfId="0">
      <alignment horizontal="center" vertical="center"/>
    </xf>
    <xf numFmtId="170" fontId="4" fillId="4" borderId="1" applyAlignment="1" pivotButton="0" quotePrefix="0" xfId="0">
      <alignment horizontal="center" vertical="center"/>
    </xf>
    <xf numFmtId="166" fontId="4" fillId="5" borderId="1" applyAlignment="1" pivotButton="0" quotePrefix="0" xfId="0">
      <alignment horizontal="center" vertical="center"/>
    </xf>
    <xf numFmtId="169" fontId="4" fillId="4" borderId="1" applyAlignment="1" pivotButton="0" quotePrefix="0" xfId="0">
      <alignment horizontal="center" vertical="center"/>
    </xf>
    <xf numFmtId="1" fontId="4" fillId="5" borderId="1" applyAlignment="1" pivotButton="0" quotePrefix="0" xfId="0">
      <alignment horizontal="center" vertical="center"/>
    </xf>
    <xf numFmtId="171" fontId="4" fillId="4" borderId="1" applyAlignment="1" pivotButton="0" quotePrefix="0" xfId="0">
      <alignment horizontal="center" vertical="center"/>
    </xf>
    <xf numFmtId="168" fontId="4" fillId="5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FFFFFF"/>
        <sz val="11"/>
      </font>
      <fill>
        <patternFill patternType="solid">
          <fgColor rgb="0022C55E"/>
        </patternFill>
      </fill>
    </dxf>
    <dxf>
      <font>
        <name val="Calibri"/>
        <b val="1"/>
        <color rgb="00FFFFFF"/>
        <sz val="11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1"/>
      </font>
      <fill>
        <patternFill patternType="solid">
          <fgColor rgb="00F59E0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Trvanie tréningu podľa dátumu</a:t>
            </a:r>
          </a:p>
        </rich>
      </tx>
    </title>
    <plotArea>
      <lineChart>
        <grouping val="standard"/>
        <ser>
          <idx val="0"/>
          <order val="0"/>
          <tx>
            <strRef>
              <f>'Denník tréningu'!F1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'Denník tréningu'!$B$2:$B$101</f>
            </numRef>
          </cat>
          <val>
            <numRef>
              <f>'Denník tréningu'!$F$2:$F$101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Dátum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Trvanie v minútach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Spálené kalórie podľa typu tréningu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'Prehľad'!N2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'Prehľad'!$M$3:$M$8</f>
            </numRef>
          </cat>
          <val>
            <numRef>
              <f>'Prehľad'!$N$3:$N$8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Typ tréningu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Kalórie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stavov tréningu</a:t>
            </a:r>
          </a:p>
        </rich>
      </tx>
    </title>
    <plotArea>
      <pieChart>
        <varyColors val="1"/>
        <ser>
          <idx val="0"/>
          <order val="0"/>
          <tx>
            <strRef>
              <f>'Prehľad'!Q2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'Prehľad'!$P$3:$P$5</f>
            </numRef>
          </cat>
          <val>
            <numRef>
              <f>'Prehľad'!$Q$3:$Q$5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12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16</col>
      <colOff>0</colOff>
      <row>12</row>
      <rowOff>0</rowOff>
    </from>
    <ext cx="432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P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20" customWidth="1" min="3" max="3"/>
    <col width="21" customWidth="1" min="4" max="4"/>
    <col width="20" customWidth="1" min="5" max="5"/>
    <col width="15" customWidth="1" min="6" max="6"/>
    <col width="18" customWidth="1" min="7" max="7"/>
    <col width="10" customWidth="1" min="8" max="8"/>
    <col width="14" customWidth="1" min="9" max="9"/>
    <col width="16" customWidth="1" min="10" max="10"/>
    <col width="11" customWidth="1" min="11" max="11"/>
    <col width="18" customWidth="1" min="12" max="12"/>
    <col width="17" customWidth="1" min="13" max="13"/>
    <col width="17" customWidth="1" min="14" max="14"/>
    <col width="22" customWidth="1" min="15" max="15"/>
    <col width="34" customWidth="1" min="16" max="16"/>
  </cols>
  <sheetData>
    <row r="1" ht="30" customHeight="1">
      <c r="A1" s="1" t="inlineStr">
        <is>
          <t>ID tréningu</t>
        </is>
      </c>
      <c r="B1" s="1" t="inlineStr">
        <is>
          <t>Dátum</t>
        </is>
      </c>
      <c r="C1" s="1" t="inlineStr">
        <is>
          <t>Meno</t>
        </is>
      </c>
      <c r="D1" s="1" t="inlineStr">
        <is>
          <t>Typ tréningu</t>
        </is>
      </c>
      <c r="E1" s="1" t="inlineStr">
        <is>
          <t>Miesto</t>
        </is>
      </c>
      <c r="F1" s="1" t="inlineStr">
        <is>
          <t>Trvanie (min)</t>
        </is>
      </c>
      <c r="G1" s="1" t="inlineStr">
        <is>
          <t>Vzdialenosť (km)</t>
        </is>
      </c>
      <c r="H1" s="1" t="inlineStr">
        <is>
          <t>Série</t>
        </is>
      </c>
      <c r="I1" s="1" t="inlineStr">
        <is>
          <t>Opakovania</t>
        </is>
      </c>
      <c r="J1" s="1" t="inlineStr">
        <is>
          <t>Hmotnosť (kg)</t>
        </is>
      </c>
      <c r="K1" s="1" t="inlineStr">
        <is>
          <t>RPE (1–10)</t>
        </is>
      </c>
      <c r="L1" s="1" t="inlineStr">
        <is>
          <t>Kalórie (kcal)</t>
        </is>
      </c>
      <c r="M1" s="1" t="inlineStr">
        <is>
          <t>Stav tréningu</t>
        </is>
      </c>
      <c r="N1" s="1" t="inlineStr">
        <is>
          <t>Cieľová zóna</t>
        </is>
      </c>
      <c r="O1" s="1" t="inlineStr">
        <is>
          <t>Objem tréningu (kg)</t>
        </is>
      </c>
      <c r="P1" s="1" t="inlineStr">
        <is>
          <t>Poznámka</t>
        </is>
      </c>
    </row>
    <row r="2">
      <c r="A2" s="2" t="inlineStr">
        <is>
          <t>TR-2026-001</t>
        </is>
      </c>
      <c r="B2" s="3" t="n">
        <v>46034</v>
      </c>
      <c r="C2" s="2" t="inlineStr">
        <is>
          <t>Ján Novák</t>
        </is>
      </c>
      <c r="D2" s="2" t="inlineStr">
        <is>
          <t>Silový tréning</t>
        </is>
      </c>
      <c r="E2" s="2" t="inlineStr">
        <is>
          <t>Bratislava</t>
        </is>
      </c>
      <c r="F2" s="4" t="n">
        <v>65</v>
      </c>
      <c r="G2" s="5" t="n"/>
      <c r="H2" s="6" t="n">
        <v>4</v>
      </c>
      <c r="I2" s="6" t="n">
        <v>10</v>
      </c>
      <c r="J2" s="7" t="n">
        <v>75</v>
      </c>
      <c r="K2" s="8" t="n">
        <v>8</v>
      </c>
      <c r="L2" s="9" t="n">
        <v>430</v>
      </c>
      <c r="M2" s="6" t="inlineStr">
        <is>
          <t>Dokončený</t>
        </is>
      </c>
      <c r="N2" s="10">
        <f>IF(D2="","",IFERROR(VLOOKUP(D2,'Prehľad'!$K$3:$L$8,2,FALSE),""))</f>
        <v/>
      </c>
      <c r="O2" s="11">
        <f>IF(A2="","",IF(AND(H2&lt;&gt;"",I2&lt;&gt;"",J2&lt;&gt;""),H2*I2*J2,0))</f>
        <v/>
      </c>
      <c r="P2" s="12" t="inlineStr">
        <is>
          <t>Drep, tlak na lavičke a príťahy.</t>
        </is>
      </c>
    </row>
    <row r="3">
      <c r="A3" s="2" t="inlineStr">
        <is>
          <t>TR-2026-002</t>
        </is>
      </c>
      <c r="B3" s="3" t="n">
        <v>46046</v>
      </c>
      <c r="C3" s="2" t="inlineStr">
        <is>
          <t>Mária Kováčová</t>
        </is>
      </c>
      <c r="D3" s="2" t="inlineStr">
        <is>
          <t>Beh</t>
        </is>
      </c>
      <c r="E3" s="2" t="inlineStr">
        <is>
          <t>Košice</t>
        </is>
      </c>
      <c r="F3" s="4" t="n">
        <v>48</v>
      </c>
      <c r="G3" s="5" t="n">
        <v>7.2</v>
      </c>
      <c r="H3" s="6" t="n"/>
      <c r="I3" s="6" t="n"/>
      <c r="J3" s="7" t="n"/>
      <c r="K3" s="8" t="n">
        <v>7</v>
      </c>
      <c r="L3" s="9" t="n">
        <v>510</v>
      </c>
      <c r="M3" s="6" t="inlineStr">
        <is>
          <t>Dokončený</t>
        </is>
      </c>
      <c r="N3" s="13">
        <f>IF(D3="","",IFERROR(VLOOKUP(D3,'Prehľad'!$K$3:$L$8,2,FALSE),""))</f>
        <v/>
      </c>
      <c r="O3" s="14">
        <f>IF(A3="","",IF(AND(H3&lt;&gt;"",I3&lt;&gt;"",J3&lt;&gt;""),H3*I3*J3,0))</f>
        <v/>
      </c>
      <c r="P3" s="12" t="inlineStr">
        <is>
          <t>Súvislý beh v miernom tempe.</t>
        </is>
      </c>
    </row>
    <row r="4">
      <c r="A4" s="2" t="inlineStr">
        <is>
          <t>TR-2026-003</t>
        </is>
      </c>
      <c r="B4" s="3" t="n">
        <v>46061</v>
      </c>
      <c r="C4" s="2" t="inlineStr">
        <is>
          <t>Peter Horváth</t>
        </is>
      </c>
      <c r="D4" s="2" t="inlineStr">
        <is>
          <t>Cyklistika</t>
        </is>
      </c>
      <c r="E4" s="2" t="inlineStr">
        <is>
          <t>Žilina</t>
        </is>
      </c>
      <c r="F4" s="4" t="n">
        <v>92</v>
      </c>
      <c r="G4" s="5" t="n">
        <v>28.5</v>
      </c>
      <c r="H4" s="6" t="n"/>
      <c r="I4" s="6" t="n"/>
      <c r="J4" s="7" t="n"/>
      <c r="K4" s="8" t="n">
        <v>6</v>
      </c>
      <c r="L4" s="9" t="n">
        <v>870</v>
      </c>
      <c r="M4" s="6" t="inlineStr">
        <is>
          <t>Dokončený</t>
        </is>
      </c>
      <c r="N4" s="10">
        <f>IF(D4="","",IFERROR(VLOOKUP(D4,'Prehľad'!$K$3:$L$8,2,FALSE),""))</f>
        <v/>
      </c>
      <c r="O4" s="11">
        <f>IF(A4="","",IF(AND(H4&lt;&gt;"",I4&lt;&gt;"",J4&lt;&gt;""),H4*I4*J4,0))</f>
        <v/>
      </c>
      <c r="P4" s="12" t="inlineStr">
        <is>
          <t>Trasa popri Váhu s miernym stúpaním.</t>
        </is>
      </c>
    </row>
    <row r="5">
      <c r="A5" s="2" t="inlineStr">
        <is>
          <t>TR-2026-004</t>
        </is>
      </c>
      <c r="B5" s="3" t="n">
        <v>46074</v>
      </c>
      <c r="C5" s="2" t="inlineStr">
        <is>
          <t>Zuzana Tóthová</t>
        </is>
      </c>
      <c r="D5" s="2" t="inlineStr">
        <is>
          <t>Joga</t>
        </is>
      </c>
      <c r="E5" s="2" t="inlineStr">
        <is>
          <t>Nitra</t>
        </is>
      </c>
      <c r="F5" s="4" t="n">
        <v>55</v>
      </c>
      <c r="G5" s="5" t="n"/>
      <c r="H5" s="6" t="n"/>
      <c r="I5" s="6" t="n"/>
      <c r="J5" s="7" t="n"/>
      <c r="K5" s="8" t="n">
        <v>4</v>
      </c>
      <c r="L5" s="9" t="n">
        <v>210</v>
      </c>
      <c r="M5" s="6" t="inlineStr">
        <is>
          <t>Dokončený</t>
        </is>
      </c>
      <c r="N5" s="13">
        <f>IF(D5="","",IFERROR(VLOOKUP(D5,'Prehľad'!$K$3:$L$8,2,FALSE),""))</f>
        <v/>
      </c>
      <c r="O5" s="14">
        <f>IF(A5="","",IF(AND(H5&lt;&gt;"",I5&lt;&gt;"",J5&lt;&gt;""),H5*I5*J5,0))</f>
        <v/>
      </c>
      <c r="P5" s="12" t="inlineStr">
        <is>
          <t>Mobilita chrbtice a dychové cvičenia.</t>
        </is>
      </c>
    </row>
    <row r="6">
      <c r="A6" s="2" t="inlineStr">
        <is>
          <t>TR-2026-005</t>
        </is>
      </c>
      <c r="B6" s="3" t="n">
        <v>46095</v>
      </c>
      <c r="C6" s="2" t="inlineStr">
        <is>
          <t>Martin Baláž</t>
        </is>
      </c>
      <c r="D6" s="2" t="inlineStr">
        <is>
          <t>Silový tréning</t>
        </is>
      </c>
      <c r="E6" s="2" t="inlineStr">
        <is>
          <t>Prešov</t>
        </is>
      </c>
      <c r="F6" s="4" t="n">
        <v>75</v>
      </c>
      <c r="G6" s="5" t="n"/>
      <c r="H6" s="6" t="n">
        <v>5</v>
      </c>
      <c r="I6" s="6" t="n">
        <v>8</v>
      </c>
      <c r="J6" s="7" t="n">
        <v>92.5</v>
      </c>
      <c r="K6" s="8" t="n">
        <v>9</v>
      </c>
      <c r="L6" s="9" t="n">
        <v>560</v>
      </c>
      <c r="M6" s="6" t="inlineStr">
        <is>
          <t>Dokončený</t>
        </is>
      </c>
      <c r="N6" s="10">
        <f>IF(D6="","",IFERROR(VLOOKUP(D6,'Prehľad'!$K$3:$L$8,2,FALSE),""))</f>
        <v/>
      </c>
      <c r="O6" s="11">
        <f>IF(A6="","",IF(AND(H6&lt;&gt;"",I6&lt;&gt;"",J6&lt;&gt;""),H6*I6*J6,0))</f>
        <v/>
      </c>
      <c r="P6" s="12" t="inlineStr">
        <is>
          <t>Mŕtvy ťah, drepy a tlak nad hlavu.</t>
        </is>
      </c>
    </row>
    <row r="7">
      <c r="A7" s="2" t="inlineStr">
        <is>
          <t>TR-2026-006</t>
        </is>
      </c>
      <c r="B7" s="3" t="n">
        <v>46110</v>
      </c>
      <c r="C7" s="2" t="inlineStr">
        <is>
          <t>Katarína Hudáková</t>
        </is>
      </c>
      <c r="D7" s="2" t="inlineStr">
        <is>
          <t>Plávanie</t>
        </is>
      </c>
      <c r="E7" s="2" t="inlineStr">
        <is>
          <t>Banská Bystrica</t>
        </is>
      </c>
      <c r="F7" s="4" t="n">
        <v>50</v>
      </c>
      <c r="G7" s="5" t="n">
        <v>1.6</v>
      </c>
      <c r="H7" s="6" t="n"/>
      <c r="I7" s="6" t="n"/>
      <c r="J7" s="7" t="n"/>
      <c r="K7" s="8" t="n">
        <v>6</v>
      </c>
      <c r="L7" s="9" t="n">
        <v>440</v>
      </c>
      <c r="M7" s="6" t="inlineStr">
        <is>
          <t>Dokončený</t>
        </is>
      </c>
      <c r="N7" s="13">
        <f>IF(D7="","",IFERROR(VLOOKUP(D7,'Prehľad'!$K$3:$L$8,2,FALSE),""))</f>
        <v/>
      </c>
      <c r="O7" s="14">
        <f>IF(A7="","",IF(AND(H7&lt;&gt;"",I7&lt;&gt;"",J7&lt;&gt;""),H7*I7*J7,0))</f>
        <v/>
      </c>
      <c r="P7" s="12" t="inlineStr">
        <is>
          <t>Kraul a znak v 25 m bazéne.</t>
        </is>
      </c>
    </row>
    <row r="8">
      <c r="A8" s="2" t="inlineStr">
        <is>
          <t>TR-2026-007</t>
        </is>
      </c>
      <c r="B8" s="3" t="n">
        <v>46123</v>
      </c>
      <c r="C8" s="2" t="inlineStr">
        <is>
          <t>Lukáš Varga</t>
        </is>
      </c>
      <c r="D8" s="2" t="inlineStr">
        <is>
          <t>Beh</t>
        </is>
      </c>
      <c r="E8" s="2" t="inlineStr">
        <is>
          <t>Trnava</t>
        </is>
      </c>
      <c r="F8" s="4" t="n">
        <v>38</v>
      </c>
      <c r="G8" s="5" t="n">
        <v>5.4</v>
      </c>
      <c r="H8" s="6" t="n"/>
      <c r="I8" s="6" t="n"/>
      <c r="J8" s="7" t="n"/>
      <c r="K8" s="8" t="n">
        <v>8</v>
      </c>
      <c r="L8" s="9" t="n">
        <v>460</v>
      </c>
      <c r="M8" s="6" t="inlineStr">
        <is>
          <t>Čiastočný</t>
        </is>
      </c>
      <c r="N8" s="10">
        <f>IF(D8="","",IFERROR(VLOOKUP(D8,'Prehľad'!$K$3:$L$8,2,FALSE),""))</f>
        <v/>
      </c>
      <c r="O8" s="11">
        <f>IF(A8="","",IF(AND(H8&lt;&gt;"",I8&lt;&gt;"",J8&lt;&gt;""),H8*I8*J8,0))</f>
        <v/>
      </c>
      <c r="P8" s="12" t="inlineStr">
        <is>
          <t>Skrátené tempo pre únavu nôh.</t>
        </is>
      </c>
    </row>
    <row r="9">
      <c r="A9" s="2" t="inlineStr">
        <is>
          <t>TR-2026-008</t>
        </is>
      </c>
      <c r="B9" s="3" t="n">
        <v>46137</v>
      </c>
      <c r="C9" s="2" t="inlineStr">
        <is>
          <t>Eva Šimková</t>
        </is>
      </c>
      <c r="D9" s="2" t="inlineStr">
        <is>
          <t>Funkčný tréning</t>
        </is>
      </c>
      <c r="E9" s="2" t="inlineStr">
        <is>
          <t>Trenčín</t>
        </is>
      </c>
      <c r="F9" s="4" t="n">
        <v>58</v>
      </c>
      <c r="G9" s="5" t="n"/>
      <c r="H9" s="6" t="n">
        <v>4</v>
      </c>
      <c r="I9" s="6" t="n">
        <v>12</v>
      </c>
      <c r="J9" s="7" t="n">
        <v>18</v>
      </c>
      <c r="K9" s="8" t="n">
        <v>8</v>
      </c>
      <c r="L9" s="9" t="n">
        <v>520</v>
      </c>
      <c r="M9" s="6" t="inlineStr">
        <is>
          <t>Dokončený</t>
        </is>
      </c>
      <c r="N9" s="13">
        <f>IF(D9="","",IFERROR(VLOOKUP(D9,'Prehľad'!$K$3:$L$8,2,FALSE),""))</f>
        <v/>
      </c>
      <c r="O9" s="14">
        <f>IF(A9="","",IF(AND(H9&lt;&gt;"",I9&lt;&gt;"",J9&lt;&gt;""),H9*I9*J9,0))</f>
        <v/>
      </c>
      <c r="P9" s="12" t="inlineStr">
        <is>
          <t>Kruhový tréning s vlastnou hmotnosťou.</t>
        </is>
      </c>
    </row>
    <row r="10">
      <c r="A10" s="2" t="inlineStr">
        <is>
          <t>TR-2026-009</t>
        </is>
      </c>
      <c r="B10" s="3" t="n">
        <v>46158</v>
      </c>
      <c r="C10" s="2" t="inlineStr">
        <is>
          <t>Ján Novák</t>
        </is>
      </c>
      <c r="D10" s="2" t="inlineStr">
        <is>
          <t>Cyklistika</t>
        </is>
      </c>
      <c r="E10" s="2" t="inlineStr">
        <is>
          <t>Martin</t>
        </is>
      </c>
      <c r="F10" s="4" t="n">
        <v>80</v>
      </c>
      <c r="G10" s="5" t="n">
        <v>24</v>
      </c>
      <c r="H10" s="6" t="n"/>
      <c r="I10" s="6" t="n"/>
      <c r="J10" s="7" t="n"/>
      <c r="K10" s="8" t="n">
        <v>7</v>
      </c>
      <c r="L10" s="9" t="n">
        <v>760</v>
      </c>
      <c r="M10" s="6" t="inlineStr">
        <is>
          <t>Čiastočný</t>
        </is>
      </c>
      <c r="N10" s="10">
        <f>IF(D10="","",IFERROR(VLOOKUP(D10,'Prehľad'!$K$3:$L$8,2,FALSE),""))</f>
        <v/>
      </c>
      <c r="O10" s="11">
        <f>IF(A10="","",IF(AND(H10&lt;&gt;"",I10&lt;&gt;"",J10&lt;&gt;""),H10*I10*J10,0))</f>
        <v/>
      </c>
      <c r="P10" s="12" t="inlineStr">
        <is>
          <t>Tréning ukončený skôr pre dážď.</t>
        </is>
      </c>
    </row>
    <row r="11">
      <c r="A11" s="2" t="inlineStr">
        <is>
          <t>TR-2026-010</t>
        </is>
      </c>
      <c r="B11" s="3" t="n">
        <v>46179</v>
      </c>
      <c r="C11" s="2" t="inlineStr">
        <is>
          <t>Mária Kováčová</t>
        </is>
      </c>
      <c r="D11" s="2" t="inlineStr">
        <is>
          <t>Silový tréning</t>
        </is>
      </c>
      <c r="E11" s="2" t="inlineStr">
        <is>
          <t>Poprad</t>
        </is>
      </c>
      <c r="F11" s="4" t="n"/>
      <c r="G11" s="5" t="n"/>
      <c r="H11" s="6" t="n"/>
      <c r="I11" s="6" t="n"/>
      <c r="J11" s="7" t="n"/>
      <c r="K11" s="8" t="n"/>
      <c r="L11" s="9" t="n"/>
      <c r="M11" s="6" t="inlineStr">
        <is>
          <t>Vymeškaný</t>
        </is>
      </c>
      <c r="N11" s="13">
        <f>IF(D11="","",IFERROR(VLOOKUP(D11,'Prehľad'!$K$3:$L$8,2,FALSE),""))</f>
        <v/>
      </c>
      <c r="O11" s="14">
        <f>IF(A11="","",IF(AND(H11&lt;&gt;"",I11&lt;&gt;"",J11&lt;&gt;""),H11*I11*J11,0))</f>
        <v/>
      </c>
      <c r="P11" s="12" t="inlineStr">
        <is>
          <t>Plánovaný tréning sa neuskutočnil.</t>
        </is>
      </c>
    </row>
    <row r="12">
      <c r="A12" s="2" t="n"/>
      <c r="B12" s="3" t="n"/>
      <c r="C12" s="2" t="n"/>
      <c r="D12" s="2" t="n"/>
      <c r="E12" s="2" t="n"/>
      <c r="F12" s="4" t="n"/>
      <c r="G12" s="5" t="n"/>
      <c r="H12" s="6" t="n"/>
      <c r="I12" s="6" t="n"/>
      <c r="J12" s="7" t="n"/>
      <c r="K12" s="8" t="n"/>
      <c r="L12" s="9" t="n"/>
      <c r="M12" s="6" t="n"/>
      <c r="N12" s="10">
        <f>IF(D12="","",IFERROR(VLOOKUP(D12,'Prehľad'!$K$3:$L$8,2,FALSE),""))</f>
        <v/>
      </c>
      <c r="O12" s="11">
        <f>IF(A12="","",IF(AND(H12&lt;&gt;"",I12&lt;&gt;"",J12&lt;&gt;""),H12*I12*J12,0))</f>
        <v/>
      </c>
      <c r="P12" s="12" t="n"/>
    </row>
    <row r="13">
      <c r="A13" s="2" t="n"/>
      <c r="B13" s="3" t="n"/>
      <c r="C13" s="2" t="n"/>
      <c r="D13" s="2" t="n"/>
      <c r="E13" s="2" t="n"/>
      <c r="F13" s="4" t="n"/>
      <c r="G13" s="5" t="n"/>
      <c r="H13" s="6" t="n"/>
      <c r="I13" s="6" t="n"/>
      <c r="J13" s="7" t="n"/>
      <c r="K13" s="8" t="n"/>
      <c r="L13" s="9" t="n"/>
      <c r="M13" s="6" t="n"/>
      <c r="N13" s="13">
        <f>IF(D13="","",IFERROR(VLOOKUP(D13,'Prehľad'!$K$3:$L$8,2,FALSE),""))</f>
        <v/>
      </c>
      <c r="O13" s="14">
        <f>IF(A13="","",IF(AND(H13&lt;&gt;"",I13&lt;&gt;"",J13&lt;&gt;""),H13*I13*J13,0))</f>
        <v/>
      </c>
      <c r="P13" s="12" t="n"/>
    </row>
    <row r="14">
      <c r="A14" s="2" t="n"/>
      <c r="B14" s="3" t="n"/>
      <c r="C14" s="2" t="n"/>
      <c r="D14" s="2" t="n"/>
      <c r="E14" s="2" t="n"/>
      <c r="F14" s="4" t="n"/>
      <c r="G14" s="5" t="n"/>
      <c r="H14" s="6" t="n"/>
      <c r="I14" s="6" t="n"/>
      <c r="J14" s="7" t="n"/>
      <c r="K14" s="8" t="n"/>
      <c r="L14" s="9" t="n"/>
      <c r="M14" s="6" t="n"/>
      <c r="N14" s="10">
        <f>IF(D14="","",IFERROR(VLOOKUP(D14,'Prehľad'!$K$3:$L$8,2,FALSE),""))</f>
        <v/>
      </c>
      <c r="O14" s="11">
        <f>IF(A14="","",IF(AND(H14&lt;&gt;"",I14&lt;&gt;"",J14&lt;&gt;""),H14*I14*J14,0))</f>
        <v/>
      </c>
      <c r="P14" s="12" t="n"/>
    </row>
    <row r="15">
      <c r="A15" s="2" t="n"/>
      <c r="B15" s="3" t="n"/>
      <c r="C15" s="2" t="n"/>
      <c r="D15" s="2" t="n"/>
      <c r="E15" s="2" t="n"/>
      <c r="F15" s="4" t="n"/>
      <c r="G15" s="5" t="n"/>
      <c r="H15" s="6" t="n"/>
      <c r="I15" s="6" t="n"/>
      <c r="J15" s="7" t="n"/>
      <c r="K15" s="8" t="n"/>
      <c r="L15" s="9" t="n"/>
      <c r="M15" s="6" t="n"/>
      <c r="N15" s="13">
        <f>IF(D15="","",IFERROR(VLOOKUP(D15,'Prehľad'!$K$3:$L$8,2,FALSE),""))</f>
        <v/>
      </c>
      <c r="O15" s="14">
        <f>IF(A15="","",IF(AND(H15&lt;&gt;"",I15&lt;&gt;"",J15&lt;&gt;""),H15*I15*J15,0))</f>
        <v/>
      </c>
      <c r="P15" s="12" t="n"/>
    </row>
    <row r="16">
      <c r="A16" s="2" t="n"/>
      <c r="B16" s="3" t="n"/>
      <c r="C16" s="2" t="n"/>
      <c r="D16" s="2" t="n"/>
      <c r="E16" s="2" t="n"/>
      <c r="F16" s="4" t="n"/>
      <c r="G16" s="5" t="n"/>
      <c r="H16" s="6" t="n"/>
      <c r="I16" s="6" t="n"/>
      <c r="J16" s="7" t="n"/>
      <c r="K16" s="8" t="n"/>
      <c r="L16" s="9" t="n"/>
      <c r="M16" s="6" t="n"/>
      <c r="N16" s="10">
        <f>IF(D16="","",IFERROR(VLOOKUP(D16,'Prehľad'!$K$3:$L$8,2,FALSE),""))</f>
        <v/>
      </c>
      <c r="O16" s="11">
        <f>IF(A16="","",IF(AND(H16&lt;&gt;"",I16&lt;&gt;"",J16&lt;&gt;""),H16*I16*J16,0))</f>
        <v/>
      </c>
      <c r="P16" s="12" t="n"/>
    </row>
    <row r="17">
      <c r="A17" s="2" t="n"/>
      <c r="B17" s="3" t="n"/>
      <c r="C17" s="2" t="n"/>
      <c r="D17" s="2" t="n"/>
      <c r="E17" s="2" t="n"/>
      <c r="F17" s="4" t="n"/>
      <c r="G17" s="5" t="n"/>
      <c r="H17" s="6" t="n"/>
      <c r="I17" s="6" t="n"/>
      <c r="J17" s="7" t="n"/>
      <c r="K17" s="8" t="n"/>
      <c r="L17" s="9" t="n"/>
      <c r="M17" s="6" t="n"/>
      <c r="N17" s="13">
        <f>IF(D17="","",IFERROR(VLOOKUP(D17,'Prehľad'!$K$3:$L$8,2,FALSE),""))</f>
        <v/>
      </c>
      <c r="O17" s="14">
        <f>IF(A17="","",IF(AND(H17&lt;&gt;"",I17&lt;&gt;"",J17&lt;&gt;""),H17*I17*J17,0))</f>
        <v/>
      </c>
      <c r="P17" s="12" t="n"/>
    </row>
    <row r="18">
      <c r="A18" s="2" t="n"/>
      <c r="B18" s="3" t="n"/>
      <c r="C18" s="2" t="n"/>
      <c r="D18" s="2" t="n"/>
      <c r="E18" s="2" t="n"/>
      <c r="F18" s="4" t="n"/>
      <c r="G18" s="5" t="n"/>
      <c r="H18" s="6" t="n"/>
      <c r="I18" s="6" t="n"/>
      <c r="J18" s="7" t="n"/>
      <c r="K18" s="8" t="n"/>
      <c r="L18" s="9" t="n"/>
      <c r="M18" s="6" t="n"/>
      <c r="N18" s="10">
        <f>IF(D18="","",IFERROR(VLOOKUP(D18,'Prehľad'!$K$3:$L$8,2,FALSE),""))</f>
        <v/>
      </c>
      <c r="O18" s="11">
        <f>IF(A18="","",IF(AND(H18&lt;&gt;"",I18&lt;&gt;"",J18&lt;&gt;""),H18*I18*J18,0))</f>
        <v/>
      </c>
      <c r="P18" s="12" t="n"/>
    </row>
    <row r="19">
      <c r="A19" s="2" t="n"/>
      <c r="B19" s="3" t="n"/>
      <c r="C19" s="2" t="n"/>
      <c r="D19" s="2" t="n"/>
      <c r="E19" s="2" t="n"/>
      <c r="F19" s="4" t="n"/>
      <c r="G19" s="5" t="n"/>
      <c r="H19" s="6" t="n"/>
      <c r="I19" s="6" t="n"/>
      <c r="J19" s="7" t="n"/>
      <c r="K19" s="8" t="n"/>
      <c r="L19" s="9" t="n"/>
      <c r="M19" s="6" t="n"/>
      <c r="N19" s="13">
        <f>IF(D19="","",IFERROR(VLOOKUP(D19,'Prehľad'!$K$3:$L$8,2,FALSE),""))</f>
        <v/>
      </c>
      <c r="O19" s="14">
        <f>IF(A19="","",IF(AND(H19&lt;&gt;"",I19&lt;&gt;"",J19&lt;&gt;""),H19*I19*J19,0))</f>
        <v/>
      </c>
      <c r="P19" s="12" t="n"/>
    </row>
    <row r="20">
      <c r="A20" s="2" t="n"/>
      <c r="B20" s="3" t="n"/>
      <c r="C20" s="2" t="n"/>
      <c r="D20" s="2" t="n"/>
      <c r="E20" s="2" t="n"/>
      <c r="F20" s="4" t="n"/>
      <c r="G20" s="5" t="n"/>
      <c r="H20" s="6" t="n"/>
      <c r="I20" s="6" t="n"/>
      <c r="J20" s="7" t="n"/>
      <c r="K20" s="8" t="n"/>
      <c r="L20" s="9" t="n"/>
      <c r="M20" s="6" t="n"/>
      <c r="N20" s="10">
        <f>IF(D20="","",IFERROR(VLOOKUP(D20,'Prehľad'!$K$3:$L$8,2,FALSE),""))</f>
        <v/>
      </c>
      <c r="O20" s="11">
        <f>IF(A20="","",IF(AND(H20&lt;&gt;"",I20&lt;&gt;"",J20&lt;&gt;""),H20*I20*J20,0))</f>
        <v/>
      </c>
      <c r="P20" s="12" t="n"/>
    </row>
    <row r="21">
      <c r="A21" s="2" t="n"/>
      <c r="B21" s="3" t="n"/>
      <c r="C21" s="2" t="n"/>
      <c r="D21" s="2" t="n"/>
      <c r="E21" s="2" t="n"/>
      <c r="F21" s="4" t="n"/>
      <c r="G21" s="5" t="n"/>
      <c r="H21" s="6" t="n"/>
      <c r="I21" s="6" t="n"/>
      <c r="J21" s="7" t="n"/>
      <c r="K21" s="8" t="n"/>
      <c r="L21" s="9" t="n"/>
      <c r="M21" s="6" t="n"/>
      <c r="N21" s="13">
        <f>IF(D21="","",IFERROR(VLOOKUP(D21,'Prehľad'!$K$3:$L$8,2,FALSE),""))</f>
        <v/>
      </c>
      <c r="O21" s="14">
        <f>IF(A21="","",IF(AND(H21&lt;&gt;"",I21&lt;&gt;"",J21&lt;&gt;""),H21*I21*J21,0))</f>
        <v/>
      </c>
      <c r="P21" s="12" t="n"/>
    </row>
    <row r="22">
      <c r="A22" s="2" t="n"/>
      <c r="B22" s="3" t="n"/>
      <c r="C22" s="2" t="n"/>
      <c r="D22" s="2" t="n"/>
      <c r="E22" s="2" t="n"/>
      <c r="F22" s="4" t="n"/>
      <c r="G22" s="5" t="n"/>
      <c r="H22" s="6" t="n"/>
      <c r="I22" s="6" t="n"/>
      <c r="J22" s="7" t="n"/>
      <c r="K22" s="8" t="n"/>
      <c r="L22" s="9" t="n"/>
      <c r="M22" s="6" t="n"/>
      <c r="N22" s="10">
        <f>IF(D22="","",IFERROR(VLOOKUP(D22,'Prehľad'!$K$3:$L$8,2,FALSE),""))</f>
        <v/>
      </c>
      <c r="O22" s="11">
        <f>IF(A22="","",IF(AND(H22&lt;&gt;"",I22&lt;&gt;"",J22&lt;&gt;""),H22*I22*J22,0))</f>
        <v/>
      </c>
      <c r="P22" s="12" t="n"/>
    </row>
    <row r="23">
      <c r="A23" s="2" t="n"/>
      <c r="B23" s="3" t="n"/>
      <c r="C23" s="2" t="n"/>
      <c r="D23" s="2" t="n"/>
      <c r="E23" s="2" t="n"/>
      <c r="F23" s="4" t="n"/>
      <c r="G23" s="5" t="n"/>
      <c r="H23" s="6" t="n"/>
      <c r="I23" s="6" t="n"/>
      <c r="J23" s="7" t="n"/>
      <c r="K23" s="8" t="n"/>
      <c r="L23" s="9" t="n"/>
      <c r="M23" s="6" t="n"/>
      <c r="N23" s="13">
        <f>IF(D23="","",IFERROR(VLOOKUP(D23,'Prehľad'!$K$3:$L$8,2,FALSE),""))</f>
        <v/>
      </c>
      <c r="O23" s="14">
        <f>IF(A23="","",IF(AND(H23&lt;&gt;"",I23&lt;&gt;"",J23&lt;&gt;""),H23*I23*J23,0))</f>
        <v/>
      </c>
      <c r="P23" s="12" t="n"/>
    </row>
    <row r="24">
      <c r="A24" s="2" t="n"/>
      <c r="B24" s="3" t="n"/>
      <c r="C24" s="2" t="n"/>
      <c r="D24" s="2" t="n"/>
      <c r="E24" s="2" t="n"/>
      <c r="F24" s="4" t="n"/>
      <c r="G24" s="5" t="n"/>
      <c r="H24" s="6" t="n"/>
      <c r="I24" s="6" t="n"/>
      <c r="J24" s="7" t="n"/>
      <c r="K24" s="8" t="n"/>
      <c r="L24" s="9" t="n"/>
      <c r="M24" s="6" t="n"/>
      <c r="N24" s="10">
        <f>IF(D24="","",IFERROR(VLOOKUP(D24,'Prehľad'!$K$3:$L$8,2,FALSE),""))</f>
        <v/>
      </c>
      <c r="O24" s="11">
        <f>IF(A24="","",IF(AND(H24&lt;&gt;"",I24&lt;&gt;"",J24&lt;&gt;""),H24*I24*J24,0))</f>
        <v/>
      </c>
      <c r="P24" s="12" t="n"/>
    </row>
    <row r="25">
      <c r="A25" s="2" t="n"/>
      <c r="B25" s="3" t="n"/>
      <c r="C25" s="2" t="n"/>
      <c r="D25" s="2" t="n"/>
      <c r="E25" s="2" t="n"/>
      <c r="F25" s="4" t="n"/>
      <c r="G25" s="5" t="n"/>
      <c r="H25" s="6" t="n"/>
      <c r="I25" s="6" t="n"/>
      <c r="J25" s="7" t="n"/>
      <c r="K25" s="8" t="n"/>
      <c r="L25" s="9" t="n"/>
      <c r="M25" s="6" t="n"/>
      <c r="N25" s="13">
        <f>IF(D25="","",IFERROR(VLOOKUP(D25,'Prehľad'!$K$3:$L$8,2,FALSE),""))</f>
        <v/>
      </c>
      <c r="O25" s="14">
        <f>IF(A25="","",IF(AND(H25&lt;&gt;"",I25&lt;&gt;"",J25&lt;&gt;""),H25*I25*J25,0))</f>
        <v/>
      </c>
      <c r="P25" s="12" t="n"/>
    </row>
    <row r="26">
      <c r="A26" s="2" t="n"/>
      <c r="B26" s="3" t="n"/>
      <c r="C26" s="2" t="n"/>
      <c r="D26" s="2" t="n"/>
      <c r="E26" s="2" t="n"/>
      <c r="F26" s="4" t="n"/>
      <c r="G26" s="5" t="n"/>
      <c r="H26" s="6" t="n"/>
      <c r="I26" s="6" t="n"/>
      <c r="J26" s="7" t="n"/>
      <c r="K26" s="8" t="n"/>
      <c r="L26" s="9" t="n"/>
      <c r="M26" s="6" t="n"/>
      <c r="N26" s="10">
        <f>IF(D26="","",IFERROR(VLOOKUP(D26,'Prehľad'!$K$3:$L$8,2,FALSE),""))</f>
        <v/>
      </c>
      <c r="O26" s="11">
        <f>IF(A26="","",IF(AND(H26&lt;&gt;"",I26&lt;&gt;"",J26&lt;&gt;""),H26*I26*J26,0))</f>
        <v/>
      </c>
      <c r="P26" s="12" t="n"/>
    </row>
    <row r="27">
      <c r="A27" s="2" t="n"/>
      <c r="B27" s="3" t="n"/>
      <c r="C27" s="2" t="n"/>
      <c r="D27" s="2" t="n"/>
      <c r="E27" s="2" t="n"/>
      <c r="F27" s="4" t="n"/>
      <c r="G27" s="5" t="n"/>
      <c r="H27" s="6" t="n"/>
      <c r="I27" s="6" t="n"/>
      <c r="J27" s="7" t="n"/>
      <c r="K27" s="8" t="n"/>
      <c r="L27" s="9" t="n"/>
      <c r="M27" s="6" t="n"/>
      <c r="N27" s="13">
        <f>IF(D27="","",IFERROR(VLOOKUP(D27,'Prehľad'!$K$3:$L$8,2,FALSE),""))</f>
        <v/>
      </c>
      <c r="O27" s="14">
        <f>IF(A27="","",IF(AND(H27&lt;&gt;"",I27&lt;&gt;"",J27&lt;&gt;""),H27*I27*J27,0))</f>
        <v/>
      </c>
      <c r="P27" s="12" t="n"/>
    </row>
    <row r="28">
      <c r="A28" s="2" t="n"/>
      <c r="B28" s="3" t="n"/>
      <c r="C28" s="2" t="n"/>
      <c r="D28" s="2" t="n"/>
      <c r="E28" s="2" t="n"/>
      <c r="F28" s="4" t="n"/>
      <c r="G28" s="5" t="n"/>
      <c r="H28" s="6" t="n"/>
      <c r="I28" s="6" t="n"/>
      <c r="J28" s="7" t="n"/>
      <c r="K28" s="8" t="n"/>
      <c r="L28" s="9" t="n"/>
      <c r="M28" s="6" t="n"/>
      <c r="N28" s="10">
        <f>IF(D28="","",IFERROR(VLOOKUP(D28,'Prehľad'!$K$3:$L$8,2,FALSE),""))</f>
        <v/>
      </c>
      <c r="O28" s="11">
        <f>IF(A28="","",IF(AND(H28&lt;&gt;"",I28&lt;&gt;"",J28&lt;&gt;""),H28*I28*J28,0))</f>
        <v/>
      </c>
      <c r="P28" s="12" t="n"/>
    </row>
    <row r="29">
      <c r="A29" s="2" t="n"/>
      <c r="B29" s="3" t="n"/>
      <c r="C29" s="2" t="n"/>
      <c r="D29" s="2" t="n"/>
      <c r="E29" s="2" t="n"/>
      <c r="F29" s="4" t="n"/>
      <c r="G29" s="5" t="n"/>
      <c r="H29" s="6" t="n"/>
      <c r="I29" s="6" t="n"/>
      <c r="J29" s="7" t="n"/>
      <c r="K29" s="8" t="n"/>
      <c r="L29" s="9" t="n"/>
      <c r="M29" s="6" t="n"/>
      <c r="N29" s="13">
        <f>IF(D29="","",IFERROR(VLOOKUP(D29,'Prehľad'!$K$3:$L$8,2,FALSE),""))</f>
        <v/>
      </c>
      <c r="O29" s="14">
        <f>IF(A29="","",IF(AND(H29&lt;&gt;"",I29&lt;&gt;"",J29&lt;&gt;""),H29*I29*J29,0))</f>
        <v/>
      </c>
      <c r="P29" s="12" t="n"/>
    </row>
    <row r="30">
      <c r="A30" s="2" t="n"/>
      <c r="B30" s="3" t="n"/>
      <c r="C30" s="2" t="n"/>
      <c r="D30" s="2" t="n"/>
      <c r="E30" s="2" t="n"/>
      <c r="F30" s="4" t="n"/>
      <c r="G30" s="5" t="n"/>
      <c r="H30" s="6" t="n"/>
      <c r="I30" s="6" t="n"/>
      <c r="J30" s="7" t="n"/>
      <c r="K30" s="8" t="n"/>
      <c r="L30" s="9" t="n"/>
      <c r="M30" s="6" t="n"/>
      <c r="N30" s="10">
        <f>IF(D30="","",IFERROR(VLOOKUP(D30,'Prehľad'!$K$3:$L$8,2,FALSE),""))</f>
        <v/>
      </c>
      <c r="O30" s="11">
        <f>IF(A30="","",IF(AND(H30&lt;&gt;"",I30&lt;&gt;"",J30&lt;&gt;""),H30*I30*J30,0))</f>
        <v/>
      </c>
      <c r="P30" s="12" t="n"/>
    </row>
    <row r="31">
      <c r="A31" s="2" t="n"/>
      <c r="B31" s="3" t="n"/>
      <c r="C31" s="2" t="n"/>
      <c r="D31" s="2" t="n"/>
      <c r="E31" s="2" t="n"/>
      <c r="F31" s="4" t="n"/>
      <c r="G31" s="5" t="n"/>
      <c r="H31" s="6" t="n"/>
      <c r="I31" s="6" t="n"/>
      <c r="J31" s="7" t="n"/>
      <c r="K31" s="8" t="n"/>
      <c r="L31" s="9" t="n"/>
      <c r="M31" s="6" t="n"/>
      <c r="N31" s="13">
        <f>IF(D31="","",IFERROR(VLOOKUP(D31,'Prehľad'!$K$3:$L$8,2,FALSE),""))</f>
        <v/>
      </c>
      <c r="O31" s="14">
        <f>IF(A31="","",IF(AND(H31&lt;&gt;"",I31&lt;&gt;"",J31&lt;&gt;""),H31*I31*J31,0))</f>
        <v/>
      </c>
      <c r="P31" s="12" t="n"/>
    </row>
    <row r="32">
      <c r="A32" s="2" t="n"/>
      <c r="B32" s="3" t="n"/>
      <c r="C32" s="2" t="n"/>
      <c r="D32" s="2" t="n"/>
      <c r="E32" s="2" t="n"/>
      <c r="F32" s="4" t="n"/>
      <c r="G32" s="5" t="n"/>
      <c r="H32" s="6" t="n"/>
      <c r="I32" s="6" t="n"/>
      <c r="J32" s="7" t="n"/>
      <c r="K32" s="8" t="n"/>
      <c r="L32" s="9" t="n"/>
      <c r="M32" s="6" t="n"/>
      <c r="N32" s="10">
        <f>IF(D32="","",IFERROR(VLOOKUP(D32,'Prehľad'!$K$3:$L$8,2,FALSE),""))</f>
        <v/>
      </c>
      <c r="O32" s="11">
        <f>IF(A32="","",IF(AND(H32&lt;&gt;"",I32&lt;&gt;"",J32&lt;&gt;""),H32*I32*J32,0))</f>
        <v/>
      </c>
      <c r="P32" s="12" t="n"/>
    </row>
    <row r="33">
      <c r="A33" s="2" t="n"/>
      <c r="B33" s="3" t="n"/>
      <c r="C33" s="2" t="n"/>
      <c r="D33" s="2" t="n"/>
      <c r="E33" s="2" t="n"/>
      <c r="F33" s="4" t="n"/>
      <c r="G33" s="5" t="n"/>
      <c r="H33" s="6" t="n"/>
      <c r="I33" s="6" t="n"/>
      <c r="J33" s="7" t="n"/>
      <c r="K33" s="8" t="n"/>
      <c r="L33" s="9" t="n"/>
      <c r="M33" s="6" t="n"/>
      <c r="N33" s="13">
        <f>IF(D33="","",IFERROR(VLOOKUP(D33,'Prehľad'!$K$3:$L$8,2,FALSE),""))</f>
        <v/>
      </c>
      <c r="O33" s="14">
        <f>IF(A33="","",IF(AND(H33&lt;&gt;"",I33&lt;&gt;"",J33&lt;&gt;""),H33*I33*J33,0))</f>
        <v/>
      </c>
      <c r="P33" s="12" t="n"/>
    </row>
    <row r="34">
      <c r="A34" s="2" t="n"/>
      <c r="B34" s="3" t="n"/>
      <c r="C34" s="2" t="n"/>
      <c r="D34" s="2" t="n"/>
      <c r="E34" s="2" t="n"/>
      <c r="F34" s="4" t="n"/>
      <c r="G34" s="5" t="n"/>
      <c r="H34" s="6" t="n"/>
      <c r="I34" s="6" t="n"/>
      <c r="J34" s="7" t="n"/>
      <c r="K34" s="8" t="n"/>
      <c r="L34" s="9" t="n"/>
      <c r="M34" s="6" t="n"/>
      <c r="N34" s="10">
        <f>IF(D34="","",IFERROR(VLOOKUP(D34,'Prehľad'!$K$3:$L$8,2,FALSE),""))</f>
        <v/>
      </c>
      <c r="O34" s="11">
        <f>IF(A34="","",IF(AND(H34&lt;&gt;"",I34&lt;&gt;"",J34&lt;&gt;""),H34*I34*J34,0))</f>
        <v/>
      </c>
      <c r="P34" s="12" t="n"/>
    </row>
    <row r="35">
      <c r="A35" s="2" t="n"/>
      <c r="B35" s="3" t="n"/>
      <c r="C35" s="2" t="n"/>
      <c r="D35" s="2" t="n"/>
      <c r="E35" s="2" t="n"/>
      <c r="F35" s="4" t="n"/>
      <c r="G35" s="5" t="n"/>
      <c r="H35" s="6" t="n"/>
      <c r="I35" s="6" t="n"/>
      <c r="J35" s="7" t="n"/>
      <c r="K35" s="8" t="n"/>
      <c r="L35" s="9" t="n"/>
      <c r="M35" s="6" t="n"/>
      <c r="N35" s="13">
        <f>IF(D35="","",IFERROR(VLOOKUP(D35,'Prehľad'!$K$3:$L$8,2,FALSE),""))</f>
        <v/>
      </c>
      <c r="O35" s="14">
        <f>IF(A35="","",IF(AND(H35&lt;&gt;"",I35&lt;&gt;"",J35&lt;&gt;""),H35*I35*J35,0))</f>
        <v/>
      </c>
      <c r="P35" s="12" t="n"/>
    </row>
    <row r="36">
      <c r="A36" s="2" t="n"/>
      <c r="B36" s="3" t="n"/>
      <c r="C36" s="2" t="n"/>
      <c r="D36" s="2" t="n"/>
      <c r="E36" s="2" t="n"/>
      <c r="F36" s="4" t="n"/>
      <c r="G36" s="5" t="n"/>
      <c r="H36" s="6" t="n"/>
      <c r="I36" s="6" t="n"/>
      <c r="J36" s="7" t="n"/>
      <c r="K36" s="8" t="n"/>
      <c r="L36" s="9" t="n"/>
      <c r="M36" s="6" t="n"/>
      <c r="N36" s="10">
        <f>IF(D36="","",IFERROR(VLOOKUP(D36,'Prehľad'!$K$3:$L$8,2,FALSE),""))</f>
        <v/>
      </c>
      <c r="O36" s="11">
        <f>IF(A36="","",IF(AND(H36&lt;&gt;"",I36&lt;&gt;"",J36&lt;&gt;""),H36*I36*J36,0))</f>
        <v/>
      </c>
      <c r="P36" s="12" t="n"/>
    </row>
    <row r="37">
      <c r="A37" s="2" t="n"/>
      <c r="B37" s="3" t="n"/>
      <c r="C37" s="2" t="n"/>
      <c r="D37" s="2" t="n"/>
      <c r="E37" s="2" t="n"/>
      <c r="F37" s="4" t="n"/>
      <c r="G37" s="5" t="n"/>
      <c r="H37" s="6" t="n"/>
      <c r="I37" s="6" t="n"/>
      <c r="J37" s="7" t="n"/>
      <c r="K37" s="8" t="n"/>
      <c r="L37" s="9" t="n"/>
      <c r="M37" s="6" t="n"/>
      <c r="N37" s="13">
        <f>IF(D37="","",IFERROR(VLOOKUP(D37,'Prehľad'!$K$3:$L$8,2,FALSE),""))</f>
        <v/>
      </c>
      <c r="O37" s="14">
        <f>IF(A37="","",IF(AND(H37&lt;&gt;"",I37&lt;&gt;"",J37&lt;&gt;""),H37*I37*J37,0))</f>
        <v/>
      </c>
      <c r="P37" s="12" t="n"/>
    </row>
    <row r="38">
      <c r="A38" s="2" t="n"/>
      <c r="B38" s="3" t="n"/>
      <c r="C38" s="2" t="n"/>
      <c r="D38" s="2" t="n"/>
      <c r="E38" s="2" t="n"/>
      <c r="F38" s="4" t="n"/>
      <c r="G38" s="5" t="n"/>
      <c r="H38" s="6" t="n"/>
      <c r="I38" s="6" t="n"/>
      <c r="J38" s="7" t="n"/>
      <c r="K38" s="8" t="n"/>
      <c r="L38" s="9" t="n"/>
      <c r="M38" s="6" t="n"/>
      <c r="N38" s="10">
        <f>IF(D38="","",IFERROR(VLOOKUP(D38,'Prehľad'!$K$3:$L$8,2,FALSE),""))</f>
        <v/>
      </c>
      <c r="O38" s="11">
        <f>IF(A38="","",IF(AND(H38&lt;&gt;"",I38&lt;&gt;"",J38&lt;&gt;""),H38*I38*J38,0))</f>
        <v/>
      </c>
      <c r="P38" s="12" t="n"/>
    </row>
    <row r="39">
      <c r="A39" s="2" t="n"/>
      <c r="B39" s="3" t="n"/>
      <c r="C39" s="2" t="n"/>
      <c r="D39" s="2" t="n"/>
      <c r="E39" s="2" t="n"/>
      <c r="F39" s="4" t="n"/>
      <c r="G39" s="5" t="n"/>
      <c r="H39" s="6" t="n"/>
      <c r="I39" s="6" t="n"/>
      <c r="J39" s="7" t="n"/>
      <c r="K39" s="8" t="n"/>
      <c r="L39" s="9" t="n"/>
      <c r="M39" s="6" t="n"/>
      <c r="N39" s="13">
        <f>IF(D39="","",IFERROR(VLOOKUP(D39,'Prehľad'!$K$3:$L$8,2,FALSE),""))</f>
        <v/>
      </c>
      <c r="O39" s="14">
        <f>IF(A39="","",IF(AND(H39&lt;&gt;"",I39&lt;&gt;"",J39&lt;&gt;""),H39*I39*J39,0))</f>
        <v/>
      </c>
      <c r="P39" s="12" t="n"/>
    </row>
    <row r="40">
      <c r="A40" s="2" t="n"/>
      <c r="B40" s="3" t="n"/>
      <c r="C40" s="2" t="n"/>
      <c r="D40" s="2" t="n"/>
      <c r="E40" s="2" t="n"/>
      <c r="F40" s="4" t="n"/>
      <c r="G40" s="5" t="n"/>
      <c r="H40" s="6" t="n"/>
      <c r="I40" s="6" t="n"/>
      <c r="J40" s="7" t="n"/>
      <c r="K40" s="8" t="n"/>
      <c r="L40" s="9" t="n"/>
      <c r="M40" s="6" t="n"/>
      <c r="N40" s="10">
        <f>IF(D40="","",IFERROR(VLOOKUP(D40,'Prehľad'!$K$3:$L$8,2,FALSE),""))</f>
        <v/>
      </c>
      <c r="O40" s="11">
        <f>IF(A40="","",IF(AND(H40&lt;&gt;"",I40&lt;&gt;"",J40&lt;&gt;""),H40*I40*J40,0))</f>
        <v/>
      </c>
      <c r="P40" s="12" t="n"/>
    </row>
    <row r="41">
      <c r="A41" s="2" t="n"/>
      <c r="B41" s="3" t="n"/>
      <c r="C41" s="2" t="n"/>
      <c r="D41" s="2" t="n"/>
      <c r="E41" s="2" t="n"/>
      <c r="F41" s="4" t="n"/>
      <c r="G41" s="5" t="n"/>
      <c r="H41" s="6" t="n"/>
      <c r="I41" s="6" t="n"/>
      <c r="J41" s="7" t="n"/>
      <c r="K41" s="8" t="n"/>
      <c r="L41" s="9" t="n"/>
      <c r="M41" s="6" t="n"/>
      <c r="N41" s="13">
        <f>IF(D41="","",IFERROR(VLOOKUP(D41,'Prehľad'!$K$3:$L$8,2,FALSE),""))</f>
        <v/>
      </c>
      <c r="O41" s="14">
        <f>IF(A41="","",IF(AND(H41&lt;&gt;"",I41&lt;&gt;"",J41&lt;&gt;""),H41*I41*J41,0))</f>
        <v/>
      </c>
      <c r="P41" s="12" t="n"/>
    </row>
    <row r="42">
      <c r="A42" s="2" t="n"/>
      <c r="B42" s="3" t="n"/>
      <c r="C42" s="2" t="n"/>
      <c r="D42" s="2" t="n"/>
      <c r="E42" s="2" t="n"/>
      <c r="F42" s="4" t="n"/>
      <c r="G42" s="5" t="n"/>
      <c r="H42" s="6" t="n"/>
      <c r="I42" s="6" t="n"/>
      <c r="J42" s="7" t="n"/>
      <c r="K42" s="8" t="n"/>
      <c r="L42" s="9" t="n"/>
      <c r="M42" s="6" t="n"/>
      <c r="N42" s="10">
        <f>IF(D42="","",IFERROR(VLOOKUP(D42,'Prehľad'!$K$3:$L$8,2,FALSE),""))</f>
        <v/>
      </c>
      <c r="O42" s="11">
        <f>IF(A42="","",IF(AND(H42&lt;&gt;"",I42&lt;&gt;"",J42&lt;&gt;""),H42*I42*J42,0))</f>
        <v/>
      </c>
      <c r="P42" s="12" t="n"/>
    </row>
    <row r="43">
      <c r="A43" s="2" t="n"/>
      <c r="B43" s="3" t="n"/>
      <c r="C43" s="2" t="n"/>
      <c r="D43" s="2" t="n"/>
      <c r="E43" s="2" t="n"/>
      <c r="F43" s="4" t="n"/>
      <c r="G43" s="5" t="n"/>
      <c r="H43" s="6" t="n"/>
      <c r="I43" s="6" t="n"/>
      <c r="J43" s="7" t="n"/>
      <c r="K43" s="8" t="n"/>
      <c r="L43" s="9" t="n"/>
      <c r="M43" s="6" t="n"/>
      <c r="N43" s="13">
        <f>IF(D43="","",IFERROR(VLOOKUP(D43,'Prehľad'!$K$3:$L$8,2,FALSE),""))</f>
        <v/>
      </c>
      <c r="O43" s="14">
        <f>IF(A43="","",IF(AND(H43&lt;&gt;"",I43&lt;&gt;"",J43&lt;&gt;""),H43*I43*J43,0))</f>
        <v/>
      </c>
      <c r="P43" s="12" t="n"/>
    </row>
    <row r="44">
      <c r="A44" s="2" t="n"/>
      <c r="B44" s="3" t="n"/>
      <c r="C44" s="2" t="n"/>
      <c r="D44" s="2" t="n"/>
      <c r="E44" s="2" t="n"/>
      <c r="F44" s="4" t="n"/>
      <c r="G44" s="5" t="n"/>
      <c r="H44" s="6" t="n"/>
      <c r="I44" s="6" t="n"/>
      <c r="J44" s="7" t="n"/>
      <c r="K44" s="8" t="n"/>
      <c r="L44" s="9" t="n"/>
      <c r="M44" s="6" t="n"/>
      <c r="N44" s="10">
        <f>IF(D44="","",IFERROR(VLOOKUP(D44,'Prehľad'!$K$3:$L$8,2,FALSE),""))</f>
        <v/>
      </c>
      <c r="O44" s="11">
        <f>IF(A44="","",IF(AND(H44&lt;&gt;"",I44&lt;&gt;"",J44&lt;&gt;""),H44*I44*J44,0))</f>
        <v/>
      </c>
      <c r="P44" s="12" t="n"/>
    </row>
    <row r="45">
      <c r="A45" s="2" t="n"/>
      <c r="B45" s="3" t="n"/>
      <c r="C45" s="2" t="n"/>
      <c r="D45" s="2" t="n"/>
      <c r="E45" s="2" t="n"/>
      <c r="F45" s="4" t="n"/>
      <c r="G45" s="5" t="n"/>
      <c r="H45" s="6" t="n"/>
      <c r="I45" s="6" t="n"/>
      <c r="J45" s="7" t="n"/>
      <c r="K45" s="8" t="n"/>
      <c r="L45" s="9" t="n"/>
      <c r="M45" s="6" t="n"/>
      <c r="N45" s="13">
        <f>IF(D45="","",IFERROR(VLOOKUP(D45,'Prehľad'!$K$3:$L$8,2,FALSE),""))</f>
        <v/>
      </c>
      <c r="O45" s="14">
        <f>IF(A45="","",IF(AND(H45&lt;&gt;"",I45&lt;&gt;"",J45&lt;&gt;""),H45*I45*J45,0))</f>
        <v/>
      </c>
      <c r="P45" s="12" t="n"/>
    </row>
    <row r="46">
      <c r="A46" s="2" t="n"/>
      <c r="B46" s="3" t="n"/>
      <c r="C46" s="2" t="n"/>
      <c r="D46" s="2" t="n"/>
      <c r="E46" s="2" t="n"/>
      <c r="F46" s="4" t="n"/>
      <c r="G46" s="5" t="n"/>
      <c r="H46" s="6" t="n"/>
      <c r="I46" s="6" t="n"/>
      <c r="J46" s="7" t="n"/>
      <c r="K46" s="8" t="n"/>
      <c r="L46" s="9" t="n"/>
      <c r="M46" s="6" t="n"/>
      <c r="N46" s="10">
        <f>IF(D46="","",IFERROR(VLOOKUP(D46,'Prehľad'!$K$3:$L$8,2,FALSE),""))</f>
        <v/>
      </c>
      <c r="O46" s="11">
        <f>IF(A46="","",IF(AND(H46&lt;&gt;"",I46&lt;&gt;"",J46&lt;&gt;""),H46*I46*J46,0))</f>
        <v/>
      </c>
      <c r="P46" s="12" t="n"/>
    </row>
    <row r="47">
      <c r="A47" s="2" t="n"/>
      <c r="B47" s="3" t="n"/>
      <c r="C47" s="2" t="n"/>
      <c r="D47" s="2" t="n"/>
      <c r="E47" s="2" t="n"/>
      <c r="F47" s="4" t="n"/>
      <c r="G47" s="5" t="n"/>
      <c r="H47" s="6" t="n"/>
      <c r="I47" s="6" t="n"/>
      <c r="J47" s="7" t="n"/>
      <c r="K47" s="8" t="n"/>
      <c r="L47" s="9" t="n"/>
      <c r="M47" s="6" t="n"/>
      <c r="N47" s="13">
        <f>IF(D47="","",IFERROR(VLOOKUP(D47,'Prehľad'!$K$3:$L$8,2,FALSE),""))</f>
        <v/>
      </c>
      <c r="O47" s="14">
        <f>IF(A47="","",IF(AND(H47&lt;&gt;"",I47&lt;&gt;"",J47&lt;&gt;""),H47*I47*J47,0))</f>
        <v/>
      </c>
      <c r="P47" s="12" t="n"/>
    </row>
    <row r="48">
      <c r="A48" s="2" t="n"/>
      <c r="B48" s="3" t="n"/>
      <c r="C48" s="2" t="n"/>
      <c r="D48" s="2" t="n"/>
      <c r="E48" s="2" t="n"/>
      <c r="F48" s="4" t="n"/>
      <c r="G48" s="5" t="n"/>
      <c r="H48" s="6" t="n"/>
      <c r="I48" s="6" t="n"/>
      <c r="J48" s="7" t="n"/>
      <c r="K48" s="8" t="n"/>
      <c r="L48" s="9" t="n"/>
      <c r="M48" s="6" t="n"/>
      <c r="N48" s="10">
        <f>IF(D48="","",IFERROR(VLOOKUP(D48,'Prehľad'!$K$3:$L$8,2,FALSE),""))</f>
        <v/>
      </c>
      <c r="O48" s="11">
        <f>IF(A48="","",IF(AND(H48&lt;&gt;"",I48&lt;&gt;"",J48&lt;&gt;""),H48*I48*J48,0))</f>
        <v/>
      </c>
      <c r="P48" s="12" t="n"/>
    </row>
    <row r="49">
      <c r="A49" s="2" t="n"/>
      <c r="B49" s="3" t="n"/>
      <c r="C49" s="2" t="n"/>
      <c r="D49" s="2" t="n"/>
      <c r="E49" s="2" t="n"/>
      <c r="F49" s="4" t="n"/>
      <c r="G49" s="5" t="n"/>
      <c r="H49" s="6" t="n"/>
      <c r="I49" s="6" t="n"/>
      <c r="J49" s="7" t="n"/>
      <c r="K49" s="8" t="n"/>
      <c r="L49" s="9" t="n"/>
      <c r="M49" s="6" t="n"/>
      <c r="N49" s="13">
        <f>IF(D49="","",IFERROR(VLOOKUP(D49,'Prehľad'!$K$3:$L$8,2,FALSE),""))</f>
        <v/>
      </c>
      <c r="O49" s="14">
        <f>IF(A49="","",IF(AND(H49&lt;&gt;"",I49&lt;&gt;"",J49&lt;&gt;""),H49*I49*J49,0))</f>
        <v/>
      </c>
      <c r="P49" s="12" t="n"/>
    </row>
    <row r="50">
      <c r="A50" s="2" t="n"/>
      <c r="B50" s="3" t="n"/>
      <c r="C50" s="2" t="n"/>
      <c r="D50" s="2" t="n"/>
      <c r="E50" s="2" t="n"/>
      <c r="F50" s="4" t="n"/>
      <c r="G50" s="5" t="n"/>
      <c r="H50" s="6" t="n"/>
      <c r="I50" s="6" t="n"/>
      <c r="J50" s="7" t="n"/>
      <c r="K50" s="8" t="n"/>
      <c r="L50" s="9" t="n"/>
      <c r="M50" s="6" t="n"/>
      <c r="N50" s="10">
        <f>IF(D50="","",IFERROR(VLOOKUP(D50,'Prehľad'!$K$3:$L$8,2,FALSE),""))</f>
        <v/>
      </c>
      <c r="O50" s="11">
        <f>IF(A50="","",IF(AND(H50&lt;&gt;"",I50&lt;&gt;"",J50&lt;&gt;""),H50*I50*J50,0))</f>
        <v/>
      </c>
      <c r="P50" s="12" t="n"/>
    </row>
    <row r="51">
      <c r="A51" s="2" t="n"/>
      <c r="B51" s="3" t="n"/>
      <c r="C51" s="2" t="n"/>
      <c r="D51" s="2" t="n"/>
      <c r="E51" s="2" t="n"/>
      <c r="F51" s="4" t="n"/>
      <c r="G51" s="5" t="n"/>
      <c r="H51" s="6" t="n"/>
      <c r="I51" s="6" t="n"/>
      <c r="J51" s="7" t="n"/>
      <c r="K51" s="8" t="n"/>
      <c r="L51" s="9" t="n"/>
      <c r="M51" s="6" t="n"/>
      <c r="N51" s="13">
        <f>IF(D51="","",IFERROR(VLOOKUP(D51,'Prehľad'!$K$3:$L$8,2,FALSE),""))</f>
        <v/>
      </c>
      <c r="O51" s="14">
        <f>IF(A51="","",IF(AND(H51&lt;&gt;"",I51&lt;&gt;"",J51&lt;&gt;""),H51*I51*J51,0))</f>
        <v/>
      </c>
      <c r="P51" s="12" t="n"/>
    </row>
    <row r="52">
      <c r="A52" s="2" t="n"/>
      <c r="B52" s="3" t="n"/>
      <c r="C52" s="2" t="n"/>
      <c r="D52" s="2" t="n"/>
      <c r="E52" s="2" t="n"/>
      <c r="F52" s="4" t="n"/>
      <c r="G52" s="5" t="n"/>
      <c r="H52" s="6" t="n"/>
      <c r="I52" s="6" t="n"/>
      <c r="J52" s="7" t="n"/>
      <c r="K52" s="8" t="n"/>
      <c r="L52" s="9" t="n"/>
      <c r="M52" s="6" t="n"/>
      <c r="N52" s="10">
        <f>IF(D52="","",IFERROR(VLOOKUP(D52,'Prehľad'!$K$3:$L$8,2,FALSE),""))</f>
        <v/>
      </c>
      <c r="O52" s="11">
        <f>IF(A52="","",IF(AND(H52&lt;&gt;"",I52&lt;&gt;"",J52&lt;&gt;""),H52*I52*J52,0))</f>
        <v/>
      </c>
      <c r="P52" s="12" t="n"/>
    </row>
    <row r="53">
      <c r="A53" s="2" t="n"/>
      <c r="B53" s="3" t="n"/>
      <c r="C53" s="2" t="n"/>
      <c r="D53" s="2" t="n"/>
      <c r="E53" s="2" t="n"/>
      <c r="F53" s="4" t="n"/>
      <c r="G53" s="5" t="n"/>
      <c r="H53" s="6" t="n"/>
      <c r="I53" s="6" t="n"/>
      <c r="J53" s="7" t="n"/>
      <c r="K53" s="8" t="n"/>
      <c r="L53" s="9" t="n"/>
      <c r="M53" s="6" t="n"/>
      <c r="N53" s="13">
        <f>IF(D53="","",IFERROR(VLOOKUP(D53,'Prehľad'!$K$3:$L$8,2,FALSE),""))</f>
        <v/>
      </c>
      <c r="O53" s="14">
        <f>IF(A53="","",IF(AND(H53&lt;&gt;"",I53&lt;&gt;"",J53&lt;&gt;""),H53*I53*J53,0))</f>
        <v/>
      </c>
      <c r="P53" s="12" t="n"/>
    </row>
    <row r="54">
      <c r="A54" s="2" t="n"/>
      <c r="B54" s="3" t="n"/>
      <c r="C54" s="2" t="n"/>
      <c r="D54" s="2" t="n"/>
      <c r="E54" s="2" t="n"/>
      <c r="F54" s="4" t="n"/>
      <c r="G54" s="5" t="n"/>
      <c r="H54" s="6" t="n"/>
      <c r="I54" s="6" t="n"/>
      <c r="J54" s="7" t="n"/>
      <c r="K54" s="8" t="n"/>
      <c r="L54" s="9" t="n"/>
      <c r="M54" s="6" t="n"/>
      <c r="N54" s="10">
        <f>IF(D54="","",IFERROR(VLOOKUP(D54,'Prehľad'!$K$3:$L$8,2,FALSE),""))</f>
        <v/>
      </c>
      <c r="O54" s="11">
        <f>IF(A54="","",IF(AND(H54&lt;&gt;"",I54&lt;&gt;"",J54&lt;&gt;""),H54*I54*J54,0))</f>
        <v/>
      </c>
      <c r="P54" s="12" t="n"/>
    </row>
    <row r="55">
      <c r="A55" s="2" t="n"/>
      <c r="B55" s="3" t="n"/>
      <c r="C55" s="2" t="n"/>
      <c r="D55" s="2" t="n"/>
      <c r="E55" s="2" t="n"/>
      <c r="F55" s="4" t="n"/>
      <c r="G55" s="5" t="n"/>
      <c r="H55" s="6" t="n"/>
      <c r="I55" s="6" t="n"/>
      <c r="J55" s="7" t="n"/>
      <c r="K55" s="8" t="n"/>
      <c r="L55" s="9" t="n"/>
      <c r="M55" s="6" t="n"/>
      <c r="N55" s="13">
        <f>IF(D55="","",IFERROR(VLOOKUP(D55,'Prehľad'!$K$3:$L$8,2,FALSE),""))</f>
        <v/>
      </c>
      <c r="O55" s="14">
        <f>IF(A55="","",IF(AND(H55&lt;&gt;"",I55&lt;&gt;"",J55&lt;&gt;""),H55*I55*J55,0))</f>
        <v/>
      </c>
      <c r="P55" s="12" t="n"/>
    </row>
    <row r="56">
      <c r="A56" s="2" t="n"/>
      <c r="B56" s="3" t="n"/>
      <c r="C56" s="2" t="n"/>
      <c r="D56" s="2" t="n"/>
      <c r="E56" s="2" t="n"/>
      <c r="F56" s="4" t="n"/>
      <c r="G56" s="5" t="n"/>
      <c r="H56" s="6" t="n"/>
      <c r="I56" s="6" t="n"/>
      <c r="J56" s="7" t="n"/>
      <c r="K56" s="8" t="n"/>
      <c r="L56" s="9" t="n"/>
      <c r="M56" s="6" t="n"/>
      <c r="N56" s="10">
        <f>IF(D56="","",IFERROR(VLOOKUP(D56,'Prehľad'!$K$3:$L$8,2,FALSE),""))</f>
        <v/>
      </c>
      <c r="O56" s="11">
        <f>IF(A56="","",IF(AND(H56&lt;&gt;"",I56&lt;&gt;"",J56&lt;&gt;""),H56*I56*J56,0))</f>
        <v/>
      </c>
      <c r="P56" s="12" t="n"/>
    </row>
    <row r="57">
      <c r="A57" s="2" t="n"/>
      <c r="B57" s="3" t="n"/>
      <c r="C57" s="2" t="n"/>
      <c r="D57" s="2" t="n"/>
      <c r="E57" s="2" t="n"/>
      <c r="F57" s="4" t="n"/>
      <c r="G57" s="5" t="n"/>
      <c r="H57" s="6" t="n"/>
      <c r="I57" s="6" t="n"/>
      <c r="J57" s="7" t="n"/>
      <c r="K57" s="8" t="n"/>
      <c r="L57" s="9" t="n"/>
      <c r="M57" s="6" t="n"/>
      <c r="N57" s="13">
        <f>IF(D57="","",IFERROR(VLOOKUP(D57,'Prehľad'!$K$3:$L$8,2,FALSE),""))</f>
        <v/>
      </c>
      <c r="O57" s="14">
        <f>IF(A57="","",IF(AND(H57&lt;&gt;"",I57&lt;&gt;"",J57&lt;&gt;""),H57*I57*J57,0))</f>
        <v/>
      </c>
      <c r="P57" s="12" t="n"/>
    </row>
    <row r="58">
      <c r="A58" s="2" t="n"/>
      <c r="B58" s="3" t="n"/>
      <c r="C58" s="2" t="n"/>
      <c r="D58" s="2" t="n"/>
      <c r="E58" s="2" t="n"/>
      <c r="F58" s="4" t="n"/>
      <c r="G58" s="5" t="n"/>
      <c r="H58" s="6" t="n"/>
      <c r="I58" s="6" t="n"/>
      <c r="J58" s="7" t="n"/>
      <c r="K58" s="8" t="n"/>
      <c r="L58" s="9" t="n"/>
      <c r="M58" s="6" t="n"/>
      <c r="N58" s="10">
        <f>IF(D58="","",IFERROR(VLOOKUP(D58,'Prehľad'!$K$3:$L$8,2,FALSE),""))</f>
        <v/>
      </c>
      <c r="O58" s="11">
        <f>IF(A58="","",IF(AND(H58&lt;&gt;"",I58&lt;&gt;"",J58&lt;&gt;""),H58*I58*J58,0))</f>
        <v/>
      </c>
      <c r="P58" s="12" t="n"/>
    </row>
    <row r="59">
      <c r="A59" s="2" t="n"/>
      <c r="B59" s="3" t="n"/>
      <c r="C59" s="2" t="n"/>
      <c r="D59" s="2" t="n"/>
      <c r="E59" s="2" t="n"/>
      <c r="F59" s="4" t="n"/>
      <c r="G59" s="5" t="n"/>
      <c r="H59" s="6" t="n"/>
      <c r="I59" s="6" t="n"/>
      <c r="J59" s="7" t="n"/>
      <c r="K59" s="8" t="n"/>
      <c r="L59" s="9" t="n"/>
      <c r="M59" s="6" t="n"/>
      <c r="N59" s="13">
        <f>IF(D59="","",IFERROR(VLOOKUP(D59,'Prehľad'!$K$3:$L$8,2,FALSE),""))</f>
        <v/>
      </c>
      <c r="O59" s="14">
        <f>IF(A59="","",IF(AND(H59&lt;&gt;"",I59&lt;&gt;"",J59&lt;&gt;""),H59*I59*J59,0))</f>
        <v/>
      </c>
      <c r="P59" s="12" t="n"/>
    </row>
    <row r="60">
      <c r="A60" s="2" t="n"/>
      <c r="B60" s="3" t="n"/>
      <c r="C60" s="2" t="n"/>
      <c r="D60" s="2" t="n"/>
      <c r="E60" s="2" t="n"/>
      <c r="F60" s="4" t="n"/>
      <c r="G60" s="5" t="n"/>
      <c r="H60" s="6" t="n"/>
      <c r="I60" s="6" t="n"/>
      <c r="J60" s="7" t="n"/>
      <c r="K60" s="8" t="n"/>
      <c r="L60" s="9" t="n"/>
      <c r="M60" s="6" t="n"/>
      <c r="N60" s="10">
        <f>IF(D60="","",IFERROR(VLOOKUP(D60,'Prehľad'!$K$3:$L$8,2,FALSE),""))</f>
        <v/>
      </c>
      <c r="O60" s="11">
        <f>IF(A60="","",IF(AND(H60&lt;&gt;"",I60&lt;&gt;"",J60&lt;&gt;""),H60*I60*J60,0))</f>
        <v/>
      </c>
      <c r="P60" s="12" t="n"/>
    </row>
    <row r="61">
      <c r="A61" s="2" t="n"/>
      <c r="B61" s="3" t="n"/>
      <c r="C61" s="2" t="n"/>
      <c r="D61" s="2" t="n"/>
      <c r="E61" s="2" t="n"/>
      <c r="F61" s="4" t="n"/>
      <c r="G61" s="5" t="n"/>
      <c r="H61" s="6" t="n"/>
      <c r="I61" s="6" t="n"/>
      <c r="J61" s="7" t="n"/>
      <c r="K61" s="8" t="n"/>
      <c r="L61" s="9" t="n"/>
      <c r="M61" s="6" t="n"/>
      <c r="N61" s="13">
        <f>IF(D61="","",IFERROR(VLOOKUP(D61,'Prehľad'!$K$3:$L$8,2,FALSE),""))</f>
        <v/>
      </c>
      <c r="O61" s="14">
        <f>IF(A61="","",IF(AND(H61&lt;&gt;"",I61&lt;&gt;"",J61&lt;&gt;""),H61*I61*J61,0))</f>
        <v/>
      </c>
      <c r="P61" s="12" t="n"/>
    </row>
    <row r="62">
      <c r="A62" s="2" t="n"/>
      <c r="B62" s="3" t="n"/>
      <c r="C62" s="2" t="n"/>
      <c r="D62" s="2" t="n"/>
      <c r="E62" s="2" t="n"/>
      <c r="F62" s="4" t="n"/>
      <c r="G62" s="5" t="n"/>
      <c r="H62" s="6" t="n"/>
      <c r="I62" s="6" t="n"/>
      <c r="J62" s="7" t="n"/>
      <c r="K62" s="8" t="n"/>
      <c r="L62" s="9" t="n"/>
      <c r="M62" s="6" t="n"/>
      <c r="N62" s="10">
        <f>IF(D62="","",IFERROR(VLOOKUP(D62,'Prehľad'!$K$3:$L$8,2,FALSE),""))</f>
        <v/>
      </c>
      <c r="O62" s="11">
        <f>IF(A62="","",IF(AND(H62&lt;&gt;"",I62&lt;&gt;"",J62&lt;&gt;""),H62*I62*J62,0))</f>
        <v/>
      </c>
      <c r="P62" s="12" t="n"/>
    </row>
    <row r="63">
      <c r="A63" s="2" t="n"/>
      <c r="B63" s="3" t="n"/>
      <c r="C63" s="2" t="n"/>
      <c r="D63" s="2" t="n"/>
      <c r="E63" s="2" t="n"/>
      <c r="F63" s="4" t="n"/>
      <c r="G63" s="5" t="n"/>
      <c r="H63" s="6" t="n"/>
      <c r="I63" s="6" t="n"/>
      <c r="J63" s="7" t="n"/>
      <c r="K63" s="8" t="n"/>
      <c r="L63" s="9" t="n"/>
      <c r="M63" s="6" t="n"/>
      <c r="N63" s="13">
        <f>IF(D63="","",IFERROR(VLOOKUP(D63,'Prehľad'!$K$3:$L$8,2,FALSE),""))</f>
        <v/>
      </c>
      <c r="O63" s="14">
        <f>IF(A63="","",IF(AND(H63&lt;&gt;"",I63&lt;&gt;"",J63&lt;&gt;""),H63*I63*J63,0))</f>
        <v/>
      </c>
      <c r="P63" s="12" t="n"/>
    </row>
    <row r="64">
      <c r="A64" s="2" t="n"/>
      <c r="B64" s="3" t="n"/>
      <c r="C64" s="2" t="n"/>
      <c r="D64" s="2" t="n"/>
      <c r="E64" s="2" t="n"/>
      <c r="F64" s="4" t="n"/>
      <c r="G64" s="5" t="n"/>
      <c r="H64" s="6" t="n"/>
      <c r="I64" s="6" t="n"/>
      <c r="J64" s="7" t="n"/>
      <c r="K64" s="8" t="n"/>
      <c r="L64" s="9" t="n"/>
      <c r="M64" s="6" t="n"/>
      <c r="N64" s="10">
        <f>IF(D64="","",IFERROR(VLOOKUP(D64,'Prehľad'!$K$3:$L$8,2,FALSE),""))</f>
        <v/>
      </c>
      <c r="O64" s="11">
        <f>IF(A64="","",IF(AND(H64&lt;&gt;"",I64&lt;&gt;"",J64&lt;&gt;""),H64*I64*J64,0))</f>
        <v/>
      </c>
      <c r="P64" s="12" t="n"/>
    </row>
    <row r="65">
      <c r="A65" s="2" t="n"/>
      <c r="B65" s="3" t="n"/>
      <c r="C65" s="2" t="n"/>
      <c r="D65" s="2" t="n"/>
      <c r="E65" s="2" t="n"/>
      <c r="F65" s="4" t="n"/>
      <c r="G65" s="5" t="n"/>
      <c r="H65" s="6" t="n"/>
      <c r="I65" s="6" t="n"/>
      <c r="J65" s="7" t="n"/>
      <c r="K65" s="8" t="n"/>
      <c r="L65" s="9" t="n"/>
      <c r="M65" s="6" t="n"/>
      <c r="N65" s="13">
        <f>IF(D65="","",IFERROR(VLOOKUP(D65,'Prehľad'!$K$3:$L$8,2,FALSE),""))</f>
        <v/>
      </c>
      <c r="O65" s="14">
        <f>IF(A65="","",IF(AND(H65&lt;&gt;"",I65&lt;&gt;"",J65&lt;&gt;""),H65*I65*J65,0))</f>
        <v/>
      </c>
      <c r="P65" s="12" t="n"/>
    </row>
    <row r="66">
      <c r="A66" s="2" t="n"/>
      <c r="B66" s="3" t="n"/>
      <c r="C66" s="2" t="n"/>
      <c r="D66" s="2" t="n"/>
      <c r="E66" s="2" t="n"/>
      <c r="F66" s="4" t="n"/>
      <c r="G66" s="5" t="n"/>
      <c r="H66" s="6" t="n"/>
      <c r="I66" s="6" t="n"/>
      <c r="J66" s="7" t="n"/>
      <c r="K66" s="8" t="n"/>
      <c r="L66" s="9" t="n"/>
      <c r="M66" s="6" t="n"/>
      <c r="N66" s="10">
        <f>IF(D66="","",IFERROR(VLOOKUP(D66,'Prehľad'!$K$3:$L$8,2,FALSE),""))</f>
        <v/>
      </c>
      <c r="O66" s="11">
        <f>IF(A66="","",IF(AND(H66&lt;&gt;"",I66&lt;&gt;"",J66&lt;&gt;""),H66*I66*J66,0))</f>
        <v/>
      </c>
      <c r="P66" s="12" t="n"/>
    </row>
    <row r="67">
      <c r="A67" s="2" t="n"/>
      <c r="B67" s="3" t="n"/>
      <c r="C67" s="2" t="n"/>
      <c r="D67" s="2" t="n"/>
      <c r="E67" s="2" t="n"/>
      <c r="F67" s="4" t="n"/>
      <c r="G67" s="5" t="n"/>
      <c r="H67" s="6" t="n"/>
      <c r="I67" s="6" t="n"/>
      <c r="J67" s="7" t="n"/>
      <c r="K67" s="8" t="n"/>
      <c r="L67" s="9" t="n"/>
      <c r="M67" s="6" t="n"/>
      <c r="N67" s="13">
        <f>IF(D67="","",IFERROR(VLOOKUP(D67,'Prehľad'!$K$3:$L$8,2,FALSE),""))</f>
        <v/>
      </c>
      <c r="O67" s="14">
        <f>IF(A67="","",IF(AND(H67&lt;&gt;"",I67&lt;&gt;"",J67&lt;&gt;""),H67*I67*J67,0))</f>
        <v/>
      </c>
      <c r="P67" s="12" t="n"/>
    </row>
    <row r="68">
      <c r="A68" s="2" t="n"/>
      <c r="B68" s="3" t="n"/>
      <c r="C68" s="2" t="n"/>
      <c r="D68" s="2" t="n"/>
      <c r="E68" s="2" t="n"/>
      <c r="F68" s="4" t="n"/>
      <c r="G68" s="5" t="n"/>
      <c r="H68" s="6" t="n"/>
      <c r="I68" s="6" t="n"/>
      <c r="J68" s="7" t="n"/>
      <c r="K68" s="8" t="n"/>
      <c r="L68" s="9" t="n"/>
      <c r="M68" s="6" t="n"/>
      <c r="N68" s="10">
        <f>IF(D68="","",IFERROR(VLOOKUP(D68,'Prehľad'!$K$3:$L$8,2,FALSE),""))</f>
        <v/>
      </c>
      <c r="O68" s="11">
        <f>IF(A68="","",IF(AND(H68&lt;&gt;"",I68&lt;&gt;"",J68&lt;&gt;""),H68*I68*J68,0))</f>
        <v/>
      </c>
      <c r="P68" s="12" t="n"/>
    </row>
    <row r="69">
      <c r="A69" s="2" t="n"/>
      <c r="B69" s="3" t="n"/>
      <c r="C69" s="2" t="n"/>
      <c r="D69" s="2" t="n"/>
      <c r="E69" s="2" t="n"/>
      <c r="F69" s="4" t="n"/>
      <c r="G69" s="5" t="n"/>
      <c r="H69" s="6" t="n"/>
      <c r="I69" s="6" t="n"/>
      <c r="J69" s="7" t="n"/>
      <c r="K69" s="8" t="n"/>
      <c r="L69" s="9" t="n"/>
      <c r="M69" s="6" t="n"/>
      <c r="N69" s="13">
        <f>IF(D69="","",IFERROR(VLOOKUP(D69,'Prehľad'!$K$3:$L$8,2,FALSE),""))</f>
        <v/>
      </c>
      <c r="O69" s="14">
        <f>IF(A69="","",IF(AND(H69&lt;&gt;"",I69&lt;&gt;"",J69&lt;&gt;""),H69*I69*J69,0))</f>
        <v/>
      </c>
      <c r="P69" s="12" t="n"/>
    </row>
    <row r="70">
      <c r="A70" s="2" t="n"/>
      <c r="B70" s="3" t="n"/>
      <c r="C70" s="2" t="n"/>
      <c r="D70" s="2" t="n"/>
      <c r="E70" s="2" t="n"/>
      <c r="F70" s="4" t="n"/>
      <c r="G70" s="5" t="n"/>
      <c r="H70" s="6" t="n"/>
      <c r="I70" s="6" t="n"/>
      <c r="J70" s="7" t="n"/>
      <c r="K70" s="8" t="n"/>
      <c r="L70" s="9" t="n"/>
      <c r="M70" s="6" t="n"/>
      <c r="N70" s="10">
        <f>IF(D70="","",IFERROR(VLOOKUP(D70,'Prehľad'!$K$3:$L$8,2,FALSE),""))</f>
        <v/>
      </c>
      <c r="O70" s="11">
        <f>IF(A70="","",IF(AND(H70&lt;&gt;"",I70&lt;&gt;"",J70&lt;&gt;""),H70*I70*J70,0))</f>
        <v/>
      </c>
      <c r="P70" s="12" t="n"/>
    </row>
    <row r="71">
      <c r="A71" s="2" t="n"/>
      <c r="B71" s="3" t="n"/>
      <c r="C71" s="2" t="n"/>
      <c r="D71" s="2" t="n"/>
      <c r="E71" s="2" t="n"/>
      <c r="F71" s="4" t="n"/>
      <c r="G71" s="5" t="n"/>
      <c r="H71" s="6" t="n"/>
      <c r="I71" s="6" t="n"/>
      <c r="J71" s="7" t="n"/>
      <c r="K71" s="8" t="n"/>
      <c r="L71" s="9" t="n"/>
      <c r="M71" s="6" t="n"/>
      <c r="N71" s="13">
        <f>IF(D71="","",IFERROR(VLOOKUP(D71,'Prehľad'!$K$3:$L$8,2,FALSE),""))</f>
        <v/>
      </c>
      <c r="O71" s="14">
        <f>IF(A71="","",IF(AND(H71&lt;&gt;"",I71&lt;&gt;"",J71&lt;&gt;""),H71*I71*J71,0))</f>
        <v/>
      </c>
      <c r="P71" s="12" t="n"/>
    </row>
    <row r="72">
      <c r="A72" s="2" t="n"/>
      <c r="B72" s="3" t="n"/>
      <c r="C72" s="2" t="n"/>
      <c r="D72" s="2" t="n"/>
      <c r="E72" s="2" t="n"/>
      <c r="F72" s="4" t="n"/>
      <c r="G72" s="5" t="n"/>
      <c r="H72" s="6" t="n"/>
      <c r="I72" s="6" t="n"/>
      <c r="J72" s="7" t="n"/>
      <c r="K72" s="8" t="n"/>
      <c r="L72" s="9" t="n"/>
      <c r="M72" s="6" t="n"/>
      <c r="N72" s="10">
        <f>IF(D72="","",IFERROR(VLOOKUP(D72,'Prehľad'!$K$3:$L$8,2,FALSE),""))</f>
        <v/>
      </c>
      <c r="O72" s="11">
        <f>IF(A72="","",IF(AND(H72&lt;&gt;"",I72&lt;&gt;"",J72&lt;&gt;""),H72*I72*J72,0))</f>
        <v/>
      </c>
      <c r="P72" s="12" t="n"/>
    </row>
    <row r="73">
      <c r="A73" s="2" t="n"/>
      <c r="B73" s="3" t="n"/>
      <c r="C73" s="2" t="n"/>
      <c r="D73" s="2" t="n"/>
      <c r="E73" s="2" t="n"/>
      <c r="F73" s="4" t="n"/>
      <c r="G73" s="5" t="n"/>
      <c r="H73" s="6" t="n"/>
      <c r="I73" s="6" t="n"/>
      <c r="J73" s="7" t="n"/>
      <c r="K73" s="8" t="n"/>
      <c r="L73" s="9" t="n"/>
      <c r="M73" s="6" t="n"/>
      <c r="N73" s="13">
        <f>IF(D73="","",IFERROR(VLOOKUP(D73,'Prehľad'!$K$3:$L$8,2,FALSE),""))</f>
        <v/>
      </c>
      <c r="O73" s="14">
        <f>IF(A73="","",IF(AND(H73&lt;&gt;"",I73&lt;&gt;"",J73&lt;&gt;""),H73*I73*J73,0))</f>
        <v/>
      </c>
      <c r="P73" s="12" t="n"/>
    </row>
    <row r="74">
      <c r="A74" s="2" t="n"/>
      <c r="B74" s="3" t="n"/>
      <c r="C74" s="2" t="n"/>
      <c r="D74" s="2" t="n"/>
      <c r="E74" s="2" t="n"/>
      <c r="F74" s="4" t="n"/>
      <c r="G74" s="5" t="n"/>
      <c r="H74" s="6" t="n"/>
      <c r="I74" s="6" t="n"/>
      <c r="J74" s="7" t="n"/>
      <c r="K74" s="8" t="n"/>
      <c r="L74" s="9" t="n"/>
      <c r="M74" s="6" t="n"/>
      <c r="N74" s="10">
        <f>IF(D74="","",IFERROR(VLOOKUP(D74,'Prehľad'!$K$3:$L$8,2,FALSE),""))</f>
        <v/>
      </c>
      <c r="O74" s="11">
        <f>IF(A74="","",IF(AND(H74&lt;&gt;"",I74&lt;&gt;"",J74&lt;&gt;""),H74*I74*J74,0))</f>
        <v/>
      </c>
      <c r="P74" s="12" t="n"/>
    </row>
    <row r="75">
      <c r="A75" s="2" t="n"/>
      <c r="B75" s="3" t="n"/>
      <c r="C75" s="2" t="n"/>
      <c r="D75" s="2" t="n"/>
      <c r="E75" s="2" t="n"/>
      <c r="F75" s="4" t="n"/>
      <c r="G75" s="5" t="n"/>
      <c r="H75" s="6" t="n"/>
      <c r="I75" s="6" t="n"/>
      <c r="J75" s="7" t="n"/>
      <c r="K75" s="8" t="n"/>
      <c r="L75" s="9" t="n"/>
      <c r="M75" s="6" t="n"/>
      <c r="N75" s="13">
        <f>IF(D75="","",IFERROR(VLOOKUP(D75,'Prehľad'!$K$3:$L$8,2,FALSE),""))</f>
        <v/>
      </c>
      <c r="O75" s="14">
        <f>IF(A75="","",IF(AND(H75&lt;&gt;"",I75&lt;&gt;"",J75&lt;&gt;""),H75*I75*J75,0))</f>
        <v/>
      </c>
      <c r="P75" s="12" t="n"/>
    </row>
    <row r="76">
      <c r="A76" s="2" t="n"/>
      <c r="B76" s="3" t="n"/>
      <c r="C76" s="2" t="n"/>
      <c r="D76" s="2" t="n"/>
      <c r="E76" s="2" t="n"/>
      <c r="F76" s="4" t="n"/>
      <c r="G76" s="5" t="n"/>
      <c r="H76" s="6" t="n"/>
      <c r="I76" s="6" t="n"/>
      <c r="J76" s="7" t="n"/>
      <c r="K76" s="8" t="n"/>
      <c r="L76" s="9" t="n"/>
      <c r="M76" s="6" t="n"/>
      <c r="N76" s="10">
        <f>IF(D76="","",IFERROR(VLOOKUP(D76,'Prehľad'!$K$3:$L$8,2,FALSE),""))</f>
        <v/>
      </c>
      <c r="O76" s="11">
        <f>IF(A76="","",IF(AND(H76&lt;&gt;"",I76&lt;&gt;"",J76&lt;&gt;""),H76*I76*J76,0))</f>
        <v/>
      </c>
      <c r="P76" s="12" t="n"/>
    </row>
    <row r="77">
      <c r="A77" s="2" t="n"/>
      <c r="B77" s="3" t="n"/>
      <c r="C77" s="2" t="n"/>
      <c r="D77" s="2" t="n"/>
      <c r="E77" s="2" t="n"/>
      <c r="F77" s="4" t="n"/>
      <c r="G77" s="5" t="n"/>
      <c r="H77" s="6" t="n"/>
      <c r="I77" s="6" t="n"/>
      <c r="J77" s="7" t="n"/>
      <c r="K77" s="8" t="n"/>
      <c r="L77" s="9" t="n"/>
      <c r="M77" s="6" t="n"/>
      <c r="N77" s="13">
        <f>IF(D77="","",IFERROR(VLOOKUP(D77,'Prehľad'!$K$3:$L$8,2,FALSE),""))</f>
        <v/>
      </c>
      <c r="O77" s="14">
        <f>IF(A77="","",IF(AND(H77&lt;&gt;"",I77&lt;&gt;"",J77&lt;&gt;""),H77*I77*J77,0))</f>
        <v/>
      </c>
      <c r="P77" s="12" t="n"/>
    </row>
    <row r="78">
      <c r="A78" s="2" t="n"/>
      <c r="B78" s="3" t="n"/>
      <c r="C78" s="2" t="n"/>
      <c r="D78" s="2" t="n"/>
      <c r="E78" s="2" t="n"/>
      <c r="F78" s="4" t="n"/>
      <c r="G78" s="5" t="n"/>
      <c r="H78" s="6" t="n"/>
      <c r="I78" s="6" t="n"/>
      <c r="J78" s="7" t="n"/>
      <c r="K78" s="8" t="n"/>
      <c r="L78" s="9" t="n"/>
      <c r="M78" s="6" t="n"/>
      <c r="N78" s="10">
        <f>IF(D78="","",IFERROR(VLOOKUP(D78,'Prehľad'!$K$3:$L$8,2,FALSE),""))</f>
        <v/>
      </c>
      <c r="O78" s="11">
        <f>IF(A78="","",IF(AND(H78&lt;&gt;"",I78&lt;&gt;"",J78&lt;&gt;""),H78*I78*J78,0))</f>
        <v/>
      </c>
      <c r="P78" s="12" t="n"/>
    </row>
    <row r="79">
      <c r="A79" s="2" t="n"/>
      <c r="B79" s="3" t="n"/>
      <c r="C79" s="2" t="n"/>
      <c r="D79" s="2" t="n"/>
      <c r="E79" s="2" t="n"/>
      <c r="F79" s="4" t="n"/>
      <c r="G79" s="5" t="n"/>
      <c r="H79" s="6" t="n"/>
      <c r="I79" s="6" t="n"/>
      <c r="J79" s="7" t="n"/>
      <c r="K79" s="8" t="n"/>
      <c r="L79" s="9" t="n"/>
      <c r="M79" s="6" t="n"/>
      <c r="N79" s="13">
        <f>IF(D79="","",IFERROR(VLOOKUP(D79,'Prehľad'!$K$3:$L$8,2,FALSE),""))</f>
        <v/>
      </c>
      <c r="O79" s="14">
        <f>IF(A79="","",IF(AND(H79&lt;&gt;"",I79&lt;&gt;"",J79&lt;&gt;""),H79*I79*J79,0))</f>
        <v/>
      </c>
      <c r="P79" s="12" t="n"/>
    </row>
    <row r="80">
      <c r="A80" s="2" t="n"/>
      <c r="B80" s="3" t="n"/>
      <c r="C80" s="2" t="n"/>
      <c r="D80" s="2" t="n"/>
      <c r="E80" s="2" t="n"/>
      <c r="F80" s="4" t="n"/>
      <c r="G80" s="5" t="n"/>
      <c r="H80" s="6" t="n"/>
      <c r="I80" s="6" t="n"/>
      <c r="J80" s="7" t="n"/>
      <c r="K80" s="8" t="n"/>
      <c r="L80" s="9" t="n"/>
      <c r="M80" s="6" t="n"/>
      <c r="N80" s="10">
        <f>IF(D80="","",IFERROR(VLOOKUP(D80,'Prehľad'!$K$3:$L$8,2,FALSE),""))</f>
        <v/>
      </c>
      <c r="O80" s="11">
        <f>IF(A80="","",IF(AND(H80&lt;&gt;"",I80&lt;&gt;"",J80&lt;&gt;""),H80*I80*J80,0))</f>
        <v/>
      </c>
      <c r="P80" s="12" t="n"/>
    </row>
    <row r="81">
      <c r="A81" s="2" t="n"/>
      <c r="B81" s="3" t="n"/>
      <c r="C81" s="2" t="n"/>
      <c r="D81" s="2" t="n"/>
      <c r="E81" s="2" t="n"/>
      <c r="F81" s="4" t="n"/>
      <c r="G81" s="5" t="n"/>
      <c r="H81" s="6" t="n"/>
      <c r="I81" s="6" t="n"/>
      <c r="J81" s="7" t="n"/>
      <c r="K81" s="8" t="n"/>
      <c r="L81" s="9" t="n"/>
      <c r="M81" s="6" t="n"/>
      <c r="N81" s="13">
        <f>IF(D81="","",IFERROR(VLOOKUP(D81,'Prehľad'!$K$3:$L$8,2,FALSE),""))</f>
        <v/>
      </c>
      <c r="O81" s="14">
        <f>IF(A81="","",IF(AND(H81&lt;&gt;"",I81&lt;&gt;"",J81&lt;&gt;""),H81*I81*J81,0))</f>
        <v/>
      </c>
      <c r="P81" s="12" t="n"/>
    </row>
    <row r="82">
      <c r="A82" s="2" t="n"/>
      <c r="B82" s="3" t="n"/>
      <c r="C82" s="2" t="n"/>
      <c r="D82" s="2" t="n"/>
      <c r="E82" s="2" t="n"/>
      <c r="F82" s="4" t="n"/>
      <c r="G82" s="5" t="n"/>
      <c r="H82" s="6" t="n"/>
      <c r="I82" s="6" t="n"/>
      <c r="J82" s="7" t="n"/>
      <c r="K82" s="8" t="n"/>
      <c r="L82" s="9" t="n"/>
      <c r="M82" s="6" t="n"/>
      <c r="N82" s="10">
        <f>IF(D82="","",IFERROR(VLOOKUP(D82,'Prehľad'!$K$3:$L$8,2,FALSE),""))</f>
        <v/>
      </c>
      <c r="O82" s="11">
        <f>IF(A82="","",IF(AND(H82&lt;&gt;"",I82&lt;&gt;"",J82&lt;&gt;""),H82*I82*J82,0))</f>
        <v/>
      </c>
      <c r="P82" s="12" t="n"/>
    </row>
    <row r="83">
      <c r="A83" s="2" t="n"/>
      <c r="B83" s="3" t="n"/>
      <c r="C83" s="2" t="n"/>
      <c r="D83" s="2" t="n"/>
      <c r="E83" s="2" t="n"/>
      <c r="F83" s="4" t="n"/>
      <c r="G83" s="5" t="n"/>
      <c r="H83" s="6" t="n"/>
      <c r="I83" s="6" t="n"/>
      <c r="J83" s="7" t="n"/>
      <c r="K83" s="8" t="n"/>
      <c r="L83" s="9" t="n"/>
      <c r="M83" s="6" t="n"/>
      <c r="N83" s="13">
        <f>IF(D83="","",IFERROR(VLOOKUP(D83,'Prehľad'!$K$3:$L$8,2,FALSE),""))</f>
        <v/>
      </c>
      <c r="O83" s="14">
        <f>IF(A83="","",IF(AND(H83&lt;&gt;"",I83&lt;&gt;"",J83&lt;&gt;""),H83*I83*J83,0))</f>
        <v/>
      </c>
      <c r="P83" s="12" t="n"/>
    </row>
    <row r="84">
      <c r="A84" s="2" t="n"/>
      <c r="B84" s="3" t="n"/>
      <c r="C84" s="2" t="n"/>
      <c r="D84" s="2" t="n"/>
      <c r="E84" s="2" t="n"/>
      <c r="F84" s="4" t="n"/>
      <c r="G84" s="5" t="n"/>
      <c r="H84" s="6" t="n"/>
      <c r="I84" s="6" t="n"/>
      <c r="J84" s="7" t="n"/>
      <c r="K84" s="8" t="n"/>
      <c r="L84" s="9" t="n"/>
      <c r="M84" s="6" t="n"/>
      <c r="N84" s="10">
        <f>IF(D84="","",IFERROR(VLOOKUP(D84,'Prehľad'!$K$3:$L$8,2,FALSE),""))</f>
        <v/>
      </c>
      <c r="O84" s="11">
        <f>IF(A84="","",IF(AND(H84&lt;&gt;"",I84&lt;&gt;"",J84&lt;&gt;""),H84*I84*J84,0))</f>
        <v/>
      </c>
      <c r="P84" s="12" t="n"/>
    </row>
    <row r="85">
      <c r="A85" s="2" t="n"/>
      <c r="B85" s="3" t="n"/>
      <c r="C85" s="2" t="n"/>
      <c r="D85" s="2" t="n"/>
      <c r="E85" s="2" t="n"/>
      <c r="F85" s="4" t="n"/>
      <c r="G85" s="5" t="n"/>
      <c r="H85" s="6" t="n"/>
      <c r="I85" s="6" t="n"/>
      <c r="J85" s="7" t="n"/>
      <c r="K85" s="8" t="n"/>
      <c r="L85" s="9" t="n"/>
      <c r="M85" s="6" t="n"/>
      <c r="N85" s="13">
        <f>IF(D85="","",IFERROR(VLOOKUP(D85,'Prehľad'!$K$3:$L$8,2,FALSE),""))</f>
        <v/>
      </c>
      <c r="O85" s="14">
        <f>IF(A85="","",IF(AND(H85&lt;&gt;"",I85&lt;&gt;"",J85&lt;&gt;""),H85*I85*J85,0))</f>
        <v/>
      </c>
      <c r="P85" s="12" t="n"/>
    </row>
    <row r="86">
      <c r="A86" s="2" t="n"/>
      <c r="B86" s="3" t="n"/>
      <c r="C86" s="2" t="n"/>
      <c r="D86" s="2" t="n"/>
      <c r="E86" s="2" t="n"/>
      <c r="F86" s="4" t="n"/>
      <c r="G86" s="5" t="n"/>
      <c r="H86" s="6" t="n"/>
      <c r="I86" s="6" t="n"/>
      <c r="J86" s="7" t="n"/>
      <c r="K86" s="8" t="n"/>
      <c r="L86" s="9" t="n"/>
      <c r="M86" s="6" t="n"/>
      <c r="N86" s="10">
        <f>IF(D86="","",IFERROR(VLOOKUP(D86,'Prehľad'!$K$3:$L$8,2,FALSE),""))</f>
        <v/>
      </c>
      <c r="O86" s="11">
        <f>IF(A86="","",IF(AND(H86&lt;&gt;"",I86&lt;&gt;"",J86&lt;&gt;""),H86*I86*J86,0))</f>
        <v/>
      </c>
      <c r="P86" s="12" t="n"/>
    </row>
    <row r="87">
      <c r="A87" s="2" t="n"/>
      <c r="B87" s="3" t="n"/>
      <c r="C87" s="2" t="n"/>
      <c r="D87" s="2" t="n"/>
      <c r="E87" s="2" t="n"/>
      <c r="F87" s="4" t="n"/>
      <c r="G87" s="5" t="n"/>
      <c r="H87" s="6" t="n"/>
      <c r="I87" s="6" t="n"/>
      <c r="J87" s="7" t="n"/>
      <c r="K87" s="8" t="n"/>
      <c r="L87" s="9" t="n"/>
      <c r="M87" s="6" t="n"/>
      <c r="N87" s="13">
        <f>IF(D87="","",IFERROR(VLOOKUP(D87,'Prehľad'!$K$3:$L$8,2,FALSE),""))</f>
        <v/>
      </c>
      <c r="O87" s="14">
        <f>IF(A87="","",IF(AND(H87&lt;&gt;"",I87&lt;&gt;"",J87&lt;&gt;""),H87*I87*J87,0))</f>
        <v/>
      </c>
      <c r="P87" s="12" t="n"/>
    </row>
    <row r="88">
      <c r="A88" s="2" t="n"/>
      <c r="B88" s="3" t="n"/>
      <c r="C88" s="2" t="n"/>
      <c r="D88" s="2" t="n"/>
      <c r="E88" s="2" t="n"/>
      <c r="F88" s="4" t="n"/>
      <c r="G88" s="5" t="n"/>
      <c r="H88" s="6" t="n"/>
      <c r="I88" s="6" t="n"/>
      <c r="J88" s="7" t="n"/>
      <c r="K88" s="8" t="n"/>
      <c r="L88" s="9" t="n"/>
      <c r="M88" s="6" t="n"/>
      <c r="N88" s="10">
        <f>IF(D88="","",IFERROR(VLOOKUP(D88,'Prehľad'!$K$3:$L$8,2,FALSE),""))</f>
        <v/>
      </c>
      <c r="O88" s="11">
        <f>IF(A88="","",IF(AND(H88&lt;&gt;"",I88&lt;&gt;"",J88&lt;&gt;""),H88*I88*J88,0))</f>
        <v/>
      </c>
      <c r="P88" s="12" t="n"/>
    </row>
    <row r="89">
      <c r="A89" s="2" t="n"/>
      <c r="B89" s="3" t="n"/>
      <c r="C89" s="2" t="n"/>
      <c r="D89" s="2" t="n"/>
      <c r="E89" s="2" t="n"/>
      <c r="F89" s="4" t="n"/>
      <c r="G89" s="5" t="n"/>
      <c r="H89" s="6" t="n"/>
      <c r="I89" s="6" t="n"/>
      <c r="J89" s="7" t="n"/>
      <c r="K89" s="8" t="n"/>
      <c r="L89" s="9" t="n"/>
      <c r="M89" s="6" t="n"/>
      <c r="N89" s="13">
        <f>IF(D89="","",IFERROR(VLOOKUP(D89,'Prehľad'!$K$3:$L$8,2,FALSE),""))</f>
        <v/>
      </c>
      <c r="O89" s="14">
        <f>IF(A89="","",IF(AND(H89&lt;&gt;"",I89&lt;&gt;"",J89&lt;&gt;""),H89*I89*J89,0))</f>
        <v/>
      </c>
      <c r="P89" s="12" t="n"/>
    </row>
    <row r="90">
      <c r="A90" s="2" t="n"/>
      <c r="B90" s="3" t="n"/>
      <c r="C90" s="2" t="n"/>
      <c r="D90" s="2" t="n"/>
      <c r="E90" s="2" t="n"/>
      <c r="F90" s="4" t="n"/>
      <c r="G90" s="5" t="n"/>
      <c r="H90" s="6" t="n"/>
      <c r="I90" s="6" t="n"/>
      <c r="J90" s="7" t="n"/>
      <c r="K90" s="8" t="n"/>
      <c r="L90" s="9" t="n"/>
      <c r="M90" s="6" t="n"/>
      <c r="N90" s="10">
        <f>IF(D90="","",IFERROR(VLOOKUP(D90,'Prehľad'!$K$3:$L$8,2,FALSE),""))</f>
        <v/>
      </c>
      <c r="O90" s="11">
        <f>IF(A90="","",IF(AND(H90&lt;&gt;"",I90&lt;&gt;"",J90&lt;&gt;""),H90*I90*J90,0))</f>
        <v/>
      </c>
      <c r="P90" s="12" t="n"/>
    </row>
    <row r="91">
      <c r="A91" s="2" t="n"/>
      <c r="B91" s="3" t="n"/>
      <c r="C91" s="2" t="n"/>
      <c r="D91" s="2" t="n"/>
      <c r="E91" s="2" t="n"/>
      <c r="F91" s="4" t="n"/>
      <c r="G91" s="5" t="n"/>
      <c r="H91" s="6" t="n"/>
      <c r="I91" s="6" t="n"/>
      <c r="J91" s="7" t="n"/>
      <c r="K91" s="8" t="n"/>
      <c r="L91" s="9" t="n"/>
      <c r="M91" s="6" t="n"/>
      <c r="N91" s="13">
        <f>IF(D91="","",IFERROR(VLOOKUP(D91,'Prehľad'!$K$3:$L$8,2,FALSE),""))</f>
        <v/>
      </c>
      <c r="O91" s="14">
        <f>IF(A91="","",IF(AND(H91&lt;&gt;"",I91&lt;&gt;"",J91&lt;&gt;""),H91*I91*J91,0))</f>
        <v/>
      </c>
      <c r="P91" s="12" t="n"/>
    </row>
    <row r="92">
      <c r="A92" s="2" t="n"/>
      <c r="B92" s="3" t="n"/>
      <c r="C92" s="2" t="n"/>
      <c r="D92" s="2" t="n"/>
      <c r="E92" s="2" t="n"/>
      <c r="F92" s="4" t="n"/>
      <c r="G92" s="5" t="n"/>
      <c r="H92" s="6" t="n"/>
      <c r="I92" s="6" t="n"/>
      <c r="J92" s="7" t="n"/>
      <c r="K92" s="8" t="n"/>
      <c r="L92" s="9" t="n"/>
      <c r="M92" s="6" t="n"/>
      <c r="N92" s="10">
        <f>IF(D92="","",IFERROR(VLOOKUP(D92,'Prehľad'!$K$3:$L$8,2,FALSE),""))</f>
        <v/>
      </c>
      <c r="O92" s="11">
        <f>IF(A92="","",IF(AND(H92&lt;&gt;"",I92&lt;&gt;"",J92&lt;&gt;""),H92*I92*J92,0))</f>
        <v/>
      </c>
      <c r="P92" s="12" t="n"/>
    </row>
    <row r="93">
      <c r="A93" s="2" t="n"/>
      <c r="B93" s="3" t="n"/>
      <c r="C93" s="2" t="n"/>
      <c r="D93" s="2" t="n"/>
      <c r="E93" s="2" t="n"/>
      <c r="F93" s="4" t="n"/>
      <c r="G93" s="5" t="n"/>
      <c r="H93" s="6" t="n"/>
      <c r="I93" s="6" t="n"/>
      <c r="J93" s="7" t="n"/>
      <c r="K93" s="8" t="n"/>
      <c r="L93" s="9" t="n"/>
      <c r="M93" s="6" t="n"/>
      <c r="N93" s="13">
        <f>IF(D93="","",IFERROR(VLOOKUP(D93,'Prehľad'!$K$3:$L$8,2,FALSE),""))</f>
        <v/>
      </c>
      <c r="O93" s="14">
        <f>IF(A93="","",IF(AND(H93&lt;&gt;"",I93&lt;&gt;"",J93&lt;&gt;""),H93*I93*J93,0))</f>
        <v/>
      </c>
      <c r="P93" s="12" t="n"/>
    </row>
    <row r="94">
      <c r="A94" s="2" t="n"/>
      <c r="B94" s="3" t="n"/>
      <c r="C94" s="2" t="n"/>
      <c r="D94" s="2" t="n"/>
      <c r="E94" s="2" t="n"/>
      <c r="F94" s="4" t="n"/>
      <c r="G94" s="5" t="n"/>
      <c r="H94" s="6" t="n"/>
      <c r="I94" s="6" t="n"/>
      <c r="J94" s="7" t="n"/>
      <c r="K94" s="8" t="n"/>
      <c r="L94" s="9" t="n"/>
      <c r="M94" s="6" t="n"/>
      <c r="N94" s="10">
        <f>IF(D94="","",IFERROR(VLOOKUP(D94,'Prehľad'!$K$3:$L$8,2,FALSE),""))</f>
        <v/>
      </c>
      <c r="O94" s="11">
        <f>IF(A94="","",IF(AND(H94&lt;&gt;"",I94&lt;&gt;"",J94&lt;&gt;""),H94*I94*J94,0))</f>
        <v/>
      </c>
      <c r="P94" s="12" t="n"/>
    </row>
    <row r="95">
      <c r="A95" s="2" t="n"/>
      <c r="B95" s="3" t="n"/>
      <c r="C95" s="2" t="n"/>
      <c r="D95" s="2" t="n"/>
      <c r="E95" s="2" t="n"/>
      <c r="F95" s="4" t="n"/>
      <c r="G95" s="5" t="n"/>
      <c r="H95" s="6" t="n"/>
      <c r="I95" s="6" t="n"/>
      <c r="J95" s="7" t="n"/>
      <c r="K95" s="8" t="n"/>
      <c r="L95" s="9" t="n"/>
      <c r="M95" s="6" t="n"/>
      <c r="N95" s="13">
        <f>IF(D95="","",IFERROR(VLOOKUP(D95,'Prehľad'!$K$3:$L$8,2,FALSE),""))</f>
        <v/>
      </c>
      <c r="O95" s="14">
        <f>IF(A95="","",IF(AND(H95&lt;&gt;"",I95&lt;&gt;"",J95&lt;&gt;""),H95*I95*J95,0))</f>
        <v/>
      </c>
      <c r="P95" s="12" t="n"/>
    </row>
    <row r="96">
      <c r="A96" s="2" t="n"/>
      <c r="B96" s="3" t="n"/>
      <c r="C96" s="2" t="n"/>
      <c r="D96" s="2" t="n"/>
      <c r="E96" s="2" t="n"/>
      <c r="F96" s="4" t="n"/>
      <c r="G96" s="5" t="n"/>
      <c r="H96" s="6" t="n"/>
      <c r="I96" s="6" t="n"/>
      <c r="J96" s="7" t="n"/>
      <c r="K96" s="8" t="n"/>
      <c r="L96" s="9" t="n"/>
      <c r="M96" s="6" t="n"/>
      <c r="N96" s="10">
        <f>IF(D96="","",IFERROR(VLOOKUP(D96,'Prehľad'!$K$3:$L$8,2,FALSE),""))</f>
        <v/>
      </c>
      <c r="O96" s="11">
        <f>IF(A96="","",IF(AND(H96&lt;&gt;"",I96&lt;&gt;"",J96&lt;&gt;""),H96*I96*J96,0))</f>
        <v/>
      </c>
      <c r="P96" s="12" t="n"/>
    </row>
    <row r="97">
      <c r="A97" s="2" t="n"/>
      <c r="B97" s="3" t="n"/>
      <c r="C97" s="2" t="n"/>
      <c r="D97" s="2" t="n"/>
      <c r="E97" s="2" t="n"/>
      <c r="F97" s="4" t="n"/>
      <c r="G97" s="5" t="n"/>
      <c r="H97" s="6" t="n"/>
      <c r="I97" s="6" t="n"/>
      <c r="J97" s="7" t="n"/>
      <c r="K97" s="8" t="n"/>
      <c r="L97" s="9" t="n"/>
      <c r="M97" s="6" t="n"/>
      <c r="N97" s="13">
        <f>IF(D97="","",IFERROR(VLOOKUP(D97,'Prehľad'!$K$3:$L$8,2,FALSE),""))</f>
        <v/>
      </c>
      <c r="O97" s="14">
        <f>IF(A97="","",IF(AND(H97&lt;&gt;"",I97&lt;&gt;"",J97&lt;&gt;""),H97*I97*J97,0))</f>
        <v/>
      </c>
      <c r="P97" s="12" t="n"/>
    </row>
    <row r="98">
      <c r="A98" s="2" t="n"/>
      <c r="B98" s="3" t="n"/>
      <c r="C98" s="2" t="n"/>
      <c r="D98" s="2" t="n"/>
      <c r="E98" s="2" t="n"/>
      <c r="F98" s="4" t="n"/>
      <c r="G98" s="5" t="n"/>
      <c r="H98" s="6" t="n"/>
      <c r="I98" s="6" t="n"/>
      <c r="J98" s="7" t="n"/>
      <c r="K98" s="8" t="n"/>
      <c r="L98" s="9" t="n"/>
      <c r="M98" s="6" t="n"/>
      <c r="N98" s="10">
        <f>IF(D98="","",IFERROR(VLOOKUP(D98,'Prehľad'!$K$3:$L$8,2,FALSE),""))</f>
        <v/>
      </c>
      <c r="O98" s="11">
        <f>IF(A98="","",IF(AND(H98&lt;&gt;"",I98&lt;&gt;"",J98&lt;&gt;""),H98*I98*J98,0))</f>
        <v/>
      </c>
      <c r="P98" s="12" t="n"/>
    </row>
    <row r="99">
      <c r="A99" s="2" t="n"/>
      <c r="B99" s="3" t="n"/>
      <c r="C99" s="2" t="n"/>
      <c r="D99" s="2" t="n"/>
      <c r="E99" s="2" t="n"/>
      <c r="F99" s="4" t="n"/>
      <c r="G99" s="5" t="n"/>
      <c r="H99" s="6" t="n"/>
      <c r="I99" s="6" t="n"/>
      <c r="J99" s="7" t="n"/>
      <c r="K99" s="8" t="n"/>
      <c r="L99" s="9" t="n"/>
      <c r="M99" s="6" t="n"/>
      <c r="N99" s="13">
        <f>IF(D99="","",IFERROR(VLOOKUP(D99,'Prehľad'!$K$3:$L$8,2,FALSE),""))</f>
        <v/>
      </c>
      <c r="O99" s="14">
        <f>IF(A99="","",IF(AND(H99&lt;&gt;"",I99&lt;&gt;"",J99&lt;&gt;""),H99*I99*J99,0))</f>
        <v/>
      </c>
      <c r="P99" s="12" t="n"/>
    </row>
    <row r="100">
      <c r="A100" s="2" t="n"/>
      <c r="B100" s="3" t="n"/>
      <c r="C100" s="2" t="n"/>
      <c r="D100" s="2" t="n"/>
      <c r="E100" s="2" t="n"/>
      <c r="F100" s="4" t="n"/>
      <c r="G100" s="5" t="n"/>
      <c r="H100" s="6" t="n"/>
      <c r="I100" s="6" t="n"/>
      <c r="J100" s="7" t="n"/>
      <c r="K100" s="8" t="n"/>
      <c r="L100" s="9" t="n"/>
      <c r="M100" s="6" t="n"/>
      <c r="N100" s="10">
        <f>IF(D100="","",IFERROR(VLOOKUP(D100,'Prehľad'!$K$3:$L$8,2,FALSE),""))</f>
        <v/>
      </c>
      <c r="O100" s="11">
        <f>IF(A100="","",IF(AND(H100&lt;&gt;"",I100&lt;&gt;"",J100&lt;&gt;""),H100*I100*J100,0))</f>
        <v/>
      </c>
      <c r="P100" s="12" t="n"/>
    </row>
    <row r="101">
      <c r="A101" s="2" t="n"/>
      <c r="B101" s="3" t="n"/>
      <c r="C101" s="2" t="n"/>
      <c r="D101" s="2" t="n"/>
      <c r="E101" s="2" t="n"/>
      <c r="F101" s="4" t="n"/>
      <c r="G101" s="5" t="n"/>
      <c r="H101" s="6" t="n"/>
      <c r="I101" s="6" t="n"/>
      <c r="J101" s="7" t="n"/>
      <c r="K101" s="8" t="n"/>
      <c r="L101" s="9" t="n"/>
      <c r="M101" s="6" t="n"/>
      <c r="N101" s="13">
        <f>IF(D101="","",IFERROR(VLOOKUP(D101,'Prehľad'!$K$3:$L$8,2,FALSE),""))</f>
        <v/>
      </c>
      <c r="O101" s="14">
        <f>IF(A101="","",IF(AND(H101&lt;&gt;"",I101&lt;&gt;"",J101&lt;&gt;""),H101*I101*J101,0))</f>
        <v/>
      </c>
      <c r="P101" s="12" t="n"/>
    </row>
  </sheetData>
  <autoFilter ref="A1:P101"/>
  <conditionalFormatting sqref="M2:M101">
    <cfRule type="expression" priority="1" dxfId="0" stopIfTrue="1">
      <formula>$M2="Dokončený"</formula>
    </cfRule>
    <cfRule type="expression" priority="2" dxfId="1" stopIfTrue="1">
      <formula>$M2="Vymeškaný"</formula>
    </cfRule>
    <cfRule type="expression" priority="3" dxfId="2" stopIfTrue="1">
      <formula>$M2="Čiastočný"</formula>
    </cfRule>
  </conditionalFormatting>
  <dataValidations count="9">
    <dataValidation sqref="D2:D101" showErrorMessage="1" showInputMessage="1" allowBlank="1" type="list">
      <formula1>"Silový tréning,Beh,Cyklistika,Joga,Plávanie,Funkčný tréning"</formula1>
    </dataValidation>
    <dataValidation sqref="M2:M101" showErrorMessage="1" showInputMessage="1" allowBlank="1" type="list">
      <formula1>"Dokončený,Čiastočný,Vymeškaný"</formula1>
    </dataValidation>
    <dataValidation sqref="F2:F101" showErrorMessage="1" showInputMessage="1" allowBlank="1" type="whole" operator="between">
      <formula1>0</formula1>
      <formula2>1440</formula2>
    </dataValidation>
    <dataValidation sqref="G2:G101" showErrorMessage="1" showInputMessage="1" allowBlank="1" type="decimal" operator="between">
      <formula1>0</formula1>
      <formula2>1000</formula2>
    </dataValidation>
    <dataValidation sqref="H2:H101" showErrorMessage="1" showInputMessage="1" allowBlank="1" type="whole" operator="between">
      <formula1>0</formula1>
      <formula2>100</formula2>
    </dataValidation>
    <dataValidation sqref="I2:I101" showErrorMessage="1" showInputMessage="1" allowBlank="1" type="whole" operator="between">
      <formula1>0</formula1>
      <formula2>1000</formula2>
    </dataValidation>
    <dataValidation sqref="J2:J101" showErrorMessage="1" showInputMessage="1" allowBlank="1" type="decimal" operator="between">
      <formula1>0</formula1>
      <formula2>1000</formula2>
    </dataValidation>
    <dataValidation sqref="K2:K101" showErrorMessage="1" showInputMessage="1" allowBlank="1" type="whole" operator="between">
      <formula1>1</formula1>
      <formula2>10</formula2>
    </dataValidation>
    <dataValidation sqref="L2:L101" showErrorMessage="1" showInputMessage="1" allowBlank="1" type="whole" operator="between">
      <formula1>0</formula1>
      <formula2>10000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1:Q10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18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22" customWidth="1" min="11" max="11"/>
    <col width="18" customWidth="1" min="12" max="12"/>
    <col width="22" customWidth="1" min="13" max="13"/>
    <col width="18" customWidth="1" min="14" max="14"/>
    <col width="15" customWidth="1" min="15" max="15"/>
    <col width="17" customWidth="1" min="16" max="16"/>
    <col width="15" customWidth="1" min="17" max="17"/>
    <col width="15" customWidth="1" min="18" max="18"/>
  </cols>
  <sheetData>
    <row r="1" ht="30" customHeight="1">
      <c r="A1" s="15" t="inlineStr">
        <is>
          <t>Prehľad tréningovej aktivity</t>
        </is>
      </c>
      <c r="B1" s="35" t="n"/>
      <c r="C1" s="35" t="n"/>
      <c r="D1" s="35" t="n"/>
      <c r="E1" s="35" t="n"/>
      <c r="F1" s="35" t="n"/>
      <c r="G1" s="35" t="n"/>
      <c r="H1" s="36" t="n"/>
    </row>
    <row r="2">
      <c r="A2" s="16" t="inlineStr">
        <is>
          <t>Súhrnný ukazovateľ</t>
        </is>
      </c>
      <c r="B2" s="16" t="inlineStr">
        <is>
          <t>Hodnota</t>
        </is>
      </c>
      <c r="K2" s="16" t="inlineStr">
        <is>
          <t>Typ tréningu</t>
        </is>
      </c>
      <c r="L2" s="16" t="inlineStr">
        <is>
          <t>Cieľová zóna</t>
        </is>
      </c>
      <c r="M2" s="16" t="inlineStr">
        <is>
          <t>Typ tréningu</t>
        </is>
      </c>
      <c r="N2" s="16" t="inlineStr">
        <is>
          <t>Kalórie spolu</t>
        </is>
      </c>
      <c r="P2" s="16" t="inlineStr">
        <is>
          <t>Stav tréningu</t>
        </is>
      </c>
      <c r="Q2" s="16" t="inlineStr">
        <is>
          <t>Počet</t>
        </is>
      </c>
    </row>
    <row r="3">
      <c r="A3" s="17" t="inlineStr">
        <is>
          <t>Počet tréningov</t>
        </is>
      </c>
      <c r="B3" s="18">
        <f>COUNTA('Denník tréningu'!$A$2:$A$101)</f>
        <v/>
      </c>
      <c r="K3" s="19" t="inlineStr">
        <is>
          <t>Silový tréning</t>
        </is>
      </c>
      <c r="L3" s="19" t="inlineStr">
        <is>
          <t>Sila</t>
        </is>
      </c>
      <c r="M3" s="19" t="inlineStr">
        <is>
          <t>Silový tréning</t>
        </is>
      </c>
      <c r="N3" s="20">
        <f>SUMIF('Denník tréningu'!$D$2:$D$101,M3,'Denník tréningu'!$L$2:$L$101)</f>
        <v/>
      </c>
      <c r="P3" s="19" t="inlineStr">
        <is>
          <t>Dokončený</t>
        </is>
      </c>
      <c r="Q3" s="10">
        <f>COUNTIF('Denník tréningu'!$M$2:$M$101,P3)</f>
        <v/>
      </c>
    </row>
    <row r="4">
      <c r="A4" s="21" t="inlineStr">
        <is>
          <t>Celkové trvanie</t>
        </is>
      </c>
      <c r="B4" s="22">
        <f>SUM('Denník tréningu'!$F$2:$F$101)</f>
        <v/>
      </c>
      <c r="K4" s="23" t="inlineStr">
        <is>
          <t>Beh</t>
        </is>
      </c>
      <c r="L4" s="23" t="inlineStr">
        <is>
          <t>Vytrvalosť</t>
        </is>
      </c>
      <c r="M4" s="23" t="inlineStr">
        <is>
          <t>Beh</t>
        </is>
      </c>
      <c r="N4" s="24">
        <f>SUMIF('Denník tréningu'!$D$2:$D$101,M4,'Denník tréningu'!$L$2:$L$101)</f>
        <v/>
      </c>
      <c r="P4" s="23" t="inlineStr">
        <is>
          <t>Čiastočný</t>
        </is>
      </c>
      <c r="Q4" s="13">
        <f>COUNTIF('Denník tréningu'!$M$2:$M$101,P4)</f>
        <v/>
      </c>
    </row>
    <row r="5">
      <c r="A5" s="17" t="inlineStr">
        <is>
          <t>Priemerné trvanie tréningu</t>
        </is>
      </c>
      <c r="B5" s="25">
        <f>IFERROR(AVERAGE('Denník tréningu'!$F$2:$F$101),0)</f>
        <v/>
      </c>
      <c r="K5" s="19" t="inlineStr">
        <is>
          <t>Cyklistika</t>
        </is>
      </c>
      <c r="L5" s="19" t="inlineStr">
        <is>
          <t>Kardio</t>
        </is>
      </c>
      <c r="M5" s="19" t="inlineStr">
        <is>
          <t>Cyklistika</t>
        </is>
      </c>
      <c r="N5" s="20">
        <f>SUMIF('Denník tréningu'!$D$2:$D$101,M5,'Denník tréningu'!$L$2:$L$101)</f>
        <v/>
      </c>
      <c r="P5" s="19" t="inlineStr">
        <is>
          <t>Vymeškaný</t>
        </is>
      </c>
      <c r="Q5" s="10">
        <f>COUNTIF('Denník tréningu'!$M$2:$M$101,P5)</f>
        <v/>
      </c>
    </row>
    <row r="6">
      <c r="A6" s="21" t="inlineStr">
        <is>
          <t>Celková vzdialenosť</t>
        </is>
      </c>
      <c r="B6" s="26">
        <f>SUM('Denník tréningu'!$G$2:$G$101)</f>
        <v/>
      </c>
      <c r="K6" s="23" t="inlineStr">
        <is>
          <t>Joga</t>
        </is>
      </c>
      <c r="L6" s="23" t="inlineStr">
        <is>
          <t>Mobilita</t>
        </is>
      </c>
      <c r="M6" s="23" t="inlineStr">
        <is>
          <t>Joga</t>
        </is>
      </c>
      <c r="N6" s="24">
        <f>SUMIF('Denník tréningu'!$D$2:$D$101,M6,'Denník tréningu'!$L$2:$L$101)</f>
        <v/>
      </c>
    </row>
    <row r="7">
      <c r="A7" s="17" t="inlineStr">
        <is>
          <t>Celkové spálené kalórie</t>
        </is>
      </c>
      <c r="B7" s="27">
        <f>SUM('Denník tréningu'!$L$2:$L$101)</f>
        <v/>
      </c>
      <c r="K7" s="19" t="inlineStr">
        <is>
          <t>Plávanie</t>
        </is>
      </c>
      <c r="L7" s="19" t="inlineStr">
        <is>
          <t>Kardio</t>
        </is>
      </c>
      <c r="M7" s="19" t="inlineStr">
        <is>
          <t>Plávanie</t>
        </is>
      </c>
      <c r="N7" s="20">
        <f>SUMIF('Denník tréningu'!$D$2:$D$101,M7,'Denník tréningu'!$L$2:$L$101)</f>
        <v/>
      </c>
    </row>
    <row r="8">
      <c r="A8" s="21" t="inlineStr">
        <is>
          <t>Počet dokončených tréningov</t>
        </is>
      </c>
      <c r="B8" s="28">
        <f>COUNTIF('Denník tréningu'!$M$2:$M$101,"Dokončený")</f>
        <v/>
      </c>
      <c r="K8" s="23" t="inlineStr">
        <is>
          <t>Funkčný tréning</t>
        </is>
      </c>
      <c r="L8" s="23" t="inlineStr">
        <is>
          <t>Kondícia</t>
        </is>
      </c>
      <c r="M8" s="23" t="inlineStr">
        <is>
          <t>Funkčný tréning</t>
        </is>
      </c>
      <c r="N8" s="24">
        <f>SUMIF('Denník tréningu'!$D$2:$D$101,M8,'Denník tréningu'!$L$2:$L$101)</f>
        <v/>
      </c>
    </row>
    <row r="9">
      <c r="A9" s="17" t="inlineStr">
        <is>
          <t>Percento dokončených tréningov</t>
        </is>
      </c>
      <c r="B9" s="29">
        <f>IFERROR(COUNTIF('Denník tréningu'!$M$2:$M$101,"Dokončený")/COUNTA('Denník tréningu'!$A$2:$A$101),0)</f>
        <v/>
      </c>
    </row>
    <row r="10">
      <c r="A10" s="21" t="inlineStr">
        <is>
          <t>Priemerné hodnotenie RPE</t>
        </is>
      </c>
      <c r="B10" s="30">
        <f>IFERROR(AVERAGE('Denník tréningu'!$K$2:$K$101),0)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766E"/>
    <outlinePr summaryBelow="1" summaryRight="1"/>
    <pageSetUpPr/>
  </sheetPr>
  <dimension ref="A1:D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72" customWidth="1" min="3" max="3"/>
    <col width="18" customWidth="1" min="4" max="4"/>
  </cols>
  <sheetData>
    <row r="1" ht="30" customHeight="1">
      <c r="A1" s="15" t="inlineStr">
        <is>
          <t>Pokyny pre používanie tréningového denníka</t>
        </is>
      </c>
      <c r="B1" s="35" t="n"/>
      <c r="C1" s="35" t="n"/>
      <c r="D1" s="36" t="n"/>
    </row>
    <row r="2"/>
    <row r="3">
      <c r="A3" s="16" t="inlineStr">
        <is>
          <t>Krok</t>
        </is>
      </c>
      <c r="B3" s="16" t="inlineStr">
        <is>
          <t>Pokyn</t>
        </is>
      </c>
      <c r="C3" s="16" t="inlineStr">
        <is>
          <t>Vysvetlenie</t>
        </is>
      </c>
      <c r="D3" s="16" t="inlineStr">
        <is>
          <t>Hárok</t>
        </is>
      </c>
    </row>
    <row r="4" ht="38" customHeight="1">
      <c r="A4" s="10" t="inlineStr">
        <is>
          <t>1</t>
        </is>
      </c>
      <c r="B4" s="31" t="inlineStr">
        <is>
          <t>Nový tréning zapisujte do prvého voľného riadka.</t>
        </is>
      </c>
      <c r="C4" s="31" t="inlineStr">
        <is>
          <t>Pripravených je 100 riadkov na priebežnú evidenciu tréningov.</t>
        </is>
      </c>
      <c r="D4" s="31" t="inlineStr">
        <is>
          <t>Denník tréningu</t>
        </is>
      </c>
    </row>
    <row r="5" ht="38" customHeight="1">
      <c r="A5" s="13" t="inlineStr">
        <is>
          <t>2</t>
        </is>
      </c>
      <c r="B5" s="32" t="inlineStr">
        <is>
          <t>Dátum zadávajte vo formáte DD.MM.YYYY.</t>
        </is>
      </c>
      <c r="C5" s="32" t="inlineStr">
        <is>
          <t>Použite napríklad 16.06.2026, aby sa dátumy správne zobrazili aj v čiarovom grafe.</t>
        </is>
      </c>
      <c r="D5" s="32" t="inlineStr">
        <is>
          <t>Denník tréningu</t>
        </is>
      </c>
    </row>
    <row r="6" ht="38" customHeight="1">
      <c r="A6" s="10" t="inlineStr">
        <is>
          <t>3</t>
        </is>
      </c>
      <c r="B6" s="31" t="inlineStr">
        <is>
          <t>Pri silovom tréningu vyplňte série, opakovania a hmotnosť.</t>
        </is>
      </c>
      <c r="C6" s="31" t="inlineStr">
        <is>
          <t>Objem tréningu sa vypočíta automaticky ako série × opakovania × hmotnosť.</t>
        </is>
      </c>
      <c r="D6" s="31" t="inlineStr">
        <is>
          <t>Denník tréningu</t>
        </is>
      </c>
    </row>
    <row r="7" ht="38" customHeight="1">
      <c r="A7" s="13" t="inlineStr">
        <is>
          <t>4</t>
        </is>
      </c>
      <c r="B7" s="32" t="inlineStr">
        <is>
          <t>Pri behu a cyklistike vyplňte vzdialenosť.</t>
        </is>
      </c>
      <c r="C7" s="32" t="inlineStr">
        <is>
          <t>Vzdialenosť zapisujte v kilometroch, napríklad 5,50.</t>
        </is>
      </c>
      <c r="D7" s="32" t="inlineStr">
        <is>
          <t>Denník tréningu</t>
        </is>
      </c>
    </row>
    <row r="8" ht="38" customHeight="1">
      <c r="A8" s="10" t="inlineStr">
        <is>
          <t>5</t>
        </is>
      </c>
      <c r="B8" s="31" t="inlineStr">
        <is>
          <t>Hodnotenie RPE používajte v rozsahu 1–10.</t>
        </is>
      </c>
      <c r="C8" s="31" t="inlineStr">
        <is>
          <t>Hodnota 1 znamená veľmi ľahký tréning a hodnota 10 maximálne úsilie.</t>
        </is>
      </c>
      <c r="D8" s="31" t="inlineStr">
        <is>
          <t>Denník tréningu</t>
        </is>
      </c>
    </row>
    <row r="9" ht="38" customHeight="1">
      <c r="A9" s="13" t="inlineStr">
        <is>
          <t>6</t>
        </is>
      </c>
      <c r="B9" s="32" t="inlineStr">
        <is>
          <t>Vyberte stav tréningu zo zoznamu.</t>
        </is>
      </c>
      <c r="C9" s="32" t="inlineStr">
        <is>
          <t>Použite možnosti Dokončený, Čiastočný alebo Vymeškaný.</t>
        </is>
      </c>
      <c r="D9" s="32" t="inlineStr">
        <is>
          <t>Denník tréningu</t>
        </is>
      </c>
    </row>
    <row r="10" ht="38" customHeight="1">
      <c r="A10" s="10" t="inlineStr">
        <is>
          <t>7</t>
        </is>
      </c>
      <c r="B10" s="31" t="inlineStr">
        <is>
          <t>Sledujte súhrnné ukazovatele a grafy.</t>
        </is>
      </c>
      <c r="C10" s="31" t="inlineStr">
        <is>
          <t>Prehľad počíta hodnoty zo všetkých pripravených riadkov a po otvorení v Exceli sa aktualizuje.</t>
        </is>
      </c>
      <c r="D10" s="31" t="inlineStr">
        <is>
          <t>Prehľad</t>
        </is>
      </c>
    </row>
    <row r="11" ht="38" customHeight="1">
      <c r="A11" s="13" t="inlineStr">
        <is>
          <t>8</t>
        </is>
      </c>
      <c r="B11" s="32" t="inlineStr">
        <is>
          <t>Cieľová zóna sa doplní automaticky.</t>
        </is>
      </c>
      <c r="C11" s="32" t="inlineStr">
        <is>
          <t>Zóna sa vyhľadá podľa typu tréningu v pomocnej tabuľke na hárku Prehľad.</t>
        </is>
      </c>
      <c r="D11" s="32" t="inlineStr">
        <is>
          <t>Prehľad</t>
        </is>
      </c>
    </row>
    <row r="12"/>
    <row r="13"/>
    <row r="14">
      <c r="A14" s="33" t="inlineStr">
        <is>
          <t>Poznámka</t>
        </is>
      </c>
      <c r="B14" s="34" t="inlineStr">
        <is>
          <t>Vstupné bunky</t>
        </is>
      </c>
      <c r="C14" s="34" t="inlineStr">
        <is>
          <t>Svetložlté bunky sú určené na ručné zadávanie. Stĺpce Cieľová zóna a Objem tréningu obsahujú vzorce.</t>
        </is>
      </c>
      <c r="D14" s="33" t="inlineStr">
        <is>
          <t>Denník tréningu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2026-09-07T01:01:46Z</dcterms:created>
  <dcterms:modified xmlns:dcterms="http://purl.org/dc/terms/" xmlns:xsi="http://www.w3.org/2001/XMLSchema-instance" xsi:type="dcterms:W3CDTF">2026-09-07T01:01:46Z</dcterms:modified>
</cp:coreProperties>
</file>