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Úlohy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b val="1"/>
      <color rgb="000F766E"/>
      <sz val="11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9" fontId="3" fillId="3" borderId="1" applyAlignment="1" pivotButton="0" quotePrefix="0" xfId="0">
      <alignment horizontal="center" vertical="center" wrapText="1"/>
    </xf>
    <xf numFmtId="1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0" fontId="5" fillId="6" borderId="1" pivotButton="0" quotePrefix="0" xfId="0"/>
    <xf numFmtId="9" fontId="5" fillId="6" borderId="1" pivotButton="0" quotePrefix="0" xfId="0"/>
    <xf numFmtId="0" fontId="4" fillId="0" borderId="0" pivotButton="0" quotePrefix="0" xfId="0"/>
    <xf numFmtId="0" fontId="3" fillId="0" borderId="0" pivotButton="0" quotePrefix="0" xfId="0"/>
    <xf numFmtId="0" fontId="3" fillId="0" borderId="0" applyAlignment="1" pivotButton="0" quotePrefix="0" xfId="0">
      <alignment horizontal="center" vertical="center" wrapText="1"/>
    </xf>
    <xf numFmtId="0" fontId="4" fillId="4" borderId="1" pivotButton="0" quotePrefix="0" xfId="0"/>
    <xf numFmtId="1" fontId="6" fillId="4" borderId="1" applyAlignment="1" pivotButton="0" quotePrefix="0" xfId="0">
      <alignment horizontal="center" vertical="center" wrapText="1"/>
    </xf>
    <xf numFmtId="9" fontId="6" fillId="4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3" fillId="4" borderId="1" pivotButton="0" quotePrefix="0" xfId="0"/>
    <xf numFmtId="0" fontId="0" fillId="4" borderId="1" applyAlignment="1" pivotButton="0" quotePrefix="0" xfId="0">
      <alignment horizontal="center" vertical="center" wrapText="1"/>
    </xf>
    <xf numFmtId="0" fontId="3" fillId="5" borderId="1" pivotButton="0" quotePrefix="0" xfId="0"/>
    <xf numFmtId="0" fontId="0" fillId="5" borderId="1" applyAlignment="1" pivotButton="0" quotePrefix="0" xfId="0">
      <alignment horizontal="center" vertical="center" wrapText="1"/>
    </xf>
    <xf numFmtId="0" fontId="2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4">
    <dxf>
      <font>
        <b val="1"/>
        <color rgb="00991B1B"/>
      </font>
      <fill>
        <patternFill patternType="solid">
          <fgColor rgb="00FEE2E2"/>
        </patternFill>
      </fill>
    </dxf>
    <dxf>
      <font>
        <b val="1"/>
        <color rgb="0092400E"/>
      </font>
      <fill>
        <patternFill patternType="solid">
          <fgColor rgb="00FEF9C3"/>
        </patternFill>
      </fill>
    </dxf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374151"/>
      </font>
      <fill>
        <patternFill patternType="solid">
          <fgColor rgb="00E5E7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Rozdelenie úloh podľa stavu</a:t>
            </a:r>
          </a:p>
        </rich>
      </tx>
    </title>
    <plotArea>
      <pieChart>
        <varyColors val="1"/>
        <ser>
          <idx val="0"/>
          <order val="0"/>
          <tx>
            <strRef>
              <f>'Prehľad'!B9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'Prehľad'!$A$10:$A$13</f>
            </numRef>
          </cat>
          <val>
            <numRef>
              <f>'Prehľad'!$B$10:$B$13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Počet úloh podľa zodpovednej osoby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'Prehľad'!E9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'Prehľad'!$D$10:$D$17</f>
            </numRef>
          </cat>
          <val>
            <numRef>
              <f>'Prehľad'!$E$10:$E$17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Osoba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Počet úloh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15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32" customWidth="1" min="2" max="2"/>
    <col width="20" customWidth="1" min="3" max="3"/>
    <col width="15" customWidth="1" min="4" max="4"/>
    <col width="12" customWidth="1" min="5" max="5"/>
    <col width="15" customWidth="1" min="6" max="6"/>
    <col width="16" customWidth="1" min="7" max="7"/>
    <col width="14" customWidth="1" min="8" max="8"/>
    <col width="14" customWidth="1" min="9" max="9"/>
    <col width="14" customWidth="1" min="10" max="10"/>
    <col width="12" customWidth="1" min="11" max="11"/>
    <col width="25" customWidth="1" min="12" max="12"/>
  </cols>
  <sheetData>
    <row r="1" ht="28" customHeight="1">
      <c r="A1" s="1" t="inlineStr">
        <is>
          <t>ZOZNAM ÚLOH - PRACOVNÝ PREHĽAD 2026</t>
        </is>
      </c>
    </row>
    <row r="2" ht="32" customHeight="1">
      <c r="A2" s="2" t="inlineStr">
        <is>
          <t>ID</t>
        </is>
      </c>
      <c r="B2" s="2" t="inlineStr">
        <is>
          <t>Názov úlohy</t>
        </is>
      </c>
      <c r="C2" s="2" t="inlineStr">
        <is>
          <t>Zodpovedná osoba</t>
        </is>
      </c>
      <c r="D2" s="2" t="inlineStr">
        <is>
          <t>Kategória</t>
        </is>
      </c>
      <c r="E2" s="2" t="inlineStr">
        <is>
          <t>Priorita</t>
        </is>
      </c>
      <c r="F2" s="2" t="inlineStr">
        <is>
          <t>Dátum zadania</t>
        </is>
      </c>
      <c r="G2" s="2" t="inlineStr">
        <is>
          <t>Termín splnenia</t>
        </is>
      </c>
      <c r="H2" s="2" t="inlineStr">
        <is>
          <t>Stav</t>
        </is>
      </c>
      <c r="I2" s="2" t="inlineStr">
        <is>
          <t>% Dokončenia</t>
        </is>
      </c>
      <c r="J2" s="2" t="inlineStr">
        <is>
          <t>Dní do termínu</t>
        </is>
      </c>
      <c r="K2" s="2" t="inlineStr">
        <is>
          <t>Meškanie</t>
        </is>
      </c>
      <c r="L2" s="2" t="inlineStr">
        <is>
          <t>Poznámka</t>
        </is>
      </c>
    </row>
    <row r="3" ht="18" customHeight="1">
      <c r="A3" s="3" t="n">
        <v>1</v>
      </c>
      <c r="B3" s="4" t="inlineStr">
        <is>
          <t>Príprava mesačnej správy</t>
        </is>
      </c>
      <c r="C3" s="4" t="inlineStr">
        <is>
          <t>Ján Novák</t>
        </is>
      </c>
      <c r="D3" s="3" t="inlineStr">
        <is>
          <t>Financie</t>
        </is>
      </c>
      <c r="E3" s="3" t="inlineStr">
        <is>
          <t>Vysoká</t>
        </is>
      </c>
      <c r="F3" s="5" t="inlineStr">
        <is>
          <t>01.07.2026</t>
        </is>
      </c>
      <c r="G3" s="5" t="inlineStr">
        <is>
          <t>15.07.2026</t>
        </is>
      </c>
      <c r="H3" s="3" t="inlineStr">
        <is>
          <t>Prebieha</t>
        </is>
      </c>
      <c r="I3" s="6" t="n">
        <v>0.6</v>
      </c>
      <c r="J3" s="7">
        <f>G3-TODAY()</f>
        <v/>
      </c>
      <c r="K3" s="3">
        <f>IF(AND(J3&lt;0,H3&lt;&gt;"Dokončené"),"ÁNO","NIE")</f>
        <v/>
      </c>
      <c r="L3" s="4" t="inlineStr"/>
    </row>
    <row r="4">
      <c r="A4" s="8" t="n">
        <v>2</v>
      </c>
      <c r="B4" s="9" t="inlineStr">
        <is>
          <t>Aktualizácia webstránky</t>
        </is>
      </c>
      <c r="C4" s="9" t="inlineStr">
        <is>
          <t>Mária Kováčová</t>
        </is>
      </c>
      <c r="D4" s="8" t="inlineStr">
        <is>
          <t>IT podpora</t>
        </is>
      </c>
      <c r="E4" s="8" t="inlineStr">
        <is>
          <t>Stredná</t>
        </is>
      </c>
      <c r="F4" s="10" t="inlineStr">
        <is>
          <t>03.07.2026</t>
        </is>
      </c>
      <c r="G4" s="10" t="inlineStr">
        <is>
          <t>20.07.2026</t>
        </is>
      </c>
      <c r="H4" s="8" t="inlineStr">
        <is>
          <t>Prebieha</t>
        </is>
      </c>
      <c r="I4" s="6" t="n">
        <v>0.4</v>
      </c>
      <c r="J4" s="11">
        <f>G4-TODAY()</f>
        <v/>
      </c>
      <c r="K4" s="8">
        <f>IF(AND(J4&lt;0,H4&lt;&gt;"Dokončené"),"ÁNO","NIE")</f>
        <v/>
      </c>
      <c r="L4" s="9" t="inlineStr"/>
    </row>
    <row r="5">
      <c r="A5" s="3" t="n">
        <v>3</v>
      </c>
      <c r="B5" s="4" t="inlineStr">
        <is>
          <t>Školenie nových zamestnancov</t>
        </is>
      </c>
      <c r="C5" s="4" t="inlineStr">
        <is>
          <t>Peter Horváth</t>
        </is>
      </c>
      <c r="D5" s="3" t="inlineStr">
        <is>
          <t>HR</t>
        </is>
      </c>
      <c r="E5" s="3" t="inlineStr">
        <is>
          <t>Vysoká</t>
        </is>
      </c>
      <c r="F5" s="5" t="inlineStr">
        <is>
          <t>05.07.2026</t>
        </is>
      </c>
      <c r="G5" s="5" t="inlineStr">
        <is>
          <t>10.07.2026</t>
        </is>
      </c>
      <c r="H5" s="3" t="inlineStr">
        <is>
          <t>Dokončené</t>
        </is>
      </c>
      <c r="I5" s="6" t="n">
        <v>1</v>
      </c>
      <c r="J5" s="7">
        <f>G5-TODAY()</f>
        <v/>
      </c>
      <c r="K5" s="3">
        <f>IF(AND(J5&lt;0,H5&lt;&gt;"Dokončené"),"ÁNO","NIE")</f>
        <v/>
      </c>
      <c r="L5" s="4" t="inlineStr"/>
    </row>
    <row r="6">
      <c r="A6" s="8" t="n">
        <v>4</v>
      </c>
      <c r="B6" s="9" t="inlineStr">
        <is>
          <t>Príprava marketingovej kampane</t>
        </is>
      </c>
      <c r="C6" s="9" t="inlineStr">
        <is>
          <t>Zuzana Tóthová</t>
        </is>
      </c>
      <c r="D6" s="8" t="inlineStr">
        <is>
          <t>Marketing</t>
        </is>
      </c>
      <c r="E6" s="8" t="inlineStr">
        <is>
          <t>Vysoká</t>
        </is>
      </c>
      <c r="F6" s="10" t="inlineStr">
        <is>
          <t>02.07.2026</t>
        </is>
      </c>
      <c r="G6" s="10" t="inlineStr">
        <is>
          <t>18.07.2026</t>
        </is>
      </c>
      <c r="H6" s="8" t="inlineStr">
        <is>
          <t>Prebieha</t>
        </is>
      </c>
      <c r="I6" s="6" t="n">
        <v>0.25</v>
      </c>
      <c r="J6" s="11">
        <f>G6-TODAY()</f>
        <v/>
      </c>
      <c r="K6" s="8">
        <f>IF(AND(J6&lt;0,H6&lt;&gt;"Dokončené"),"ÁNO","NIE")</f>
        <v/>
      </c>
      <c r="L6" s="9" t="inlineStr"/>
    </row>
    <row r="7">
      <c r="A7" s="3" t="n">
        <v>5</v>
      </c>
      <c r="B7" s="4" t="inlineStr">
        <is>
          <t>Kontrola faktúr dodávateľov</t>
        </is>
      </c>
      <c r="C7" s="4" t="inlineStr">
        <is>
          <t>Martin Baláž</t>
        </is>
      </c>
      <c r="D7" s="3" t="inlineStr">
        <is>
          <t>Financie</t>
        </is>
      </c>
      <c r="E7" s="3" t="inlineStr">
        <is>
          <t>Nízka</t>
        </is>
      </c>
      <c r="F7" s="5" t="inlineStr">
        <is>
          <t>04.07.2026</t>
        </is>
      </c>
      <c r="G7" s="5" t="inlineStr">
        <is>
          <t>25.07.2026</t>
        </is>
      </c>
      <c r="H7" s="3" t="inlineStr">
        <is>
          <t>Nezačaté</t>
        </is>
      </c>
      <c r="I7" s="6" t="n">
        <v>0</v>
      </c>
      <c r="J7" s="7">
        <f>G7-TODAY()</f>
        <v/>
      </c>
      <c r="K7" s="3">
        <f>IF(AND(J7&lt;0,H7&lt;&gt;"Dokončené"),"ÁNO","NIE")</f>
        <v/>
      </c>
      <c r="L7" s="4" t="inlineStr"/>
    </row>
    <row r="8">
      <c r="A8" s="8" t="n">
        <v>6</v>
      </c>
      <c r="B8" s="9" t="inlineStr">
        <is>
          <t>Testovanie novej aplikácie</t>
        </is>
      </c>
      <c r="C8" s="9" t="inlineStr">
        <is>
          <t>Katarína Molnárová</t>
        </is>
      </c>
      <c r="D8" s="8" t="inlineStr">
        <is>
          <t>Vývoj</t>
        </is>
      </c>
      <c r="E8" s="8" t="inlineStr">
        <is>
          <t>Vysoká</t>
        </is>
      </c>
      <c r="F8" s="10" t="inlineStr">
        <is>
          <t>06.07.2026</t>
        </is>
      </c>
      <c r="G8" s="10" t="inlineStr">
        <is>
          <t>12.07.2026</t>
        </is>
      </c>
      <c r="H8" s="8" t="inlineStr">
        <is>
          <t>Meškanie</t>
        </is>
      </c>
      <c r="I8" s="6" t="n">
        <v>0.5</v>
      </c>
      <c r="J8" s="11">
        <f>G8-TODAY()</f>
        <v/>
      </c>
      <c r="K8" s="8">
        <f>IF(AND(J8&lt;0,H8&lt;&gt;"Dokončené"),"ÁNO","NIE")</f>
        <v/>
      </c>
      <c r="L8" s="9" t="inlineStr"/>
    </row>
    <row r="9">
      <c r="A9" s="3" t="n">
        <v>7</v>
      </c>
      <c r="B9" s="4" t="inlineStr">
        <is>
          <t>Aktualizácia CRM databázy</t>
        </is>
      </c>
      <c r="C9" s="4" t="inlineStr">
        <is>
          <t>Tomáš Varga</t>
        </is>
      </c>
      <c r="D9" s="3" t="inlineStr">
        <is>
          <t>Predaj</t>
        </is>
      </c>
      <c r="E9" s="3" t="inlineStr">
        <is>
          <t>Stredná</t>
        </is>
      </c>
      <c r="F9" s="5" t="inlineStr">
        <is>
          <t>01.07.2026</t>
        </is>
      </c>
      <c r="G9" s="5" t="inlineStr">
        <is>
          <t>22.07.2026</t>
        </is>
      </c>
      <c r="H9" s="3" t="inlineStr">
        <is>
          <t>Prebieha</t>
        </is>
      </c>
      <c r="I9" s="6" t="n">
        <v>0.7</v>
      </c>
      <c r="J9" s="7">
        <f>G9-TODAY()</f>
        <v/>
      </c>
      <c r="K9" s="3">
        <f>IF(AND(J9&lt;0,H9&lt;&gt;"Dokončené"),"ÁNO","NIE")</f>
        <v/>
      </c>
      <c r="L9" s="4" t="inlineStr"/>
    </row>
    <row r="10">
      <c r="A10" s="8" t="n">
        <v>8</v>
      </c>
      <c r="B10" s="9" t="inlineStr">
        <is>
          <t>Príprava podkladov na audit</t>
        </is>
      </c>
      <c r="C10" s="9" t="inlineStr">
        <is>
          <t>Lucia Šimková</t>
        </is>
      </c>
      <c r="D10" s="8" t="inlineStr">
        <is>
          <t>Financie</t>
        </is>
      </c>
      <c r="E10" s="8" t="inlineStr">
        <is>
          <t>Vysoká</t>
        </is>
      </c>
      <c r="F10" s="10" t="inlineStr">
        <is>
          <t>07.07.2026</t>
        </is>
      </c>
      <c r="G10" s="10" t="inlineStr">
        <is>
          <t>14.07.2026</t>
        </is>
      </c>
      <c r="H10" s="8" t="inlineStr">
        <is>
          <t>Meškanie</t>
        </is>
      </c>
      <c r="I10" s="6" t="n">
        <v>0.3</v>
      </c>
      <c r="J10" s="11">
        <f>G10-TODAY()</f>
        <v/>
      </c>
      <c r="K10" s="8">
        <f>IF(AND(J10&lt;0,H10&lt;&gt;"Dokončené"),"ÁNO","NIE")</f>
        <v/>
      </c>
      <c r="L10" s="9" t="inlineStr"/>
    </row>
    <row r="11">
      <c r="A11" s="3" t="n">
        <v>9</v>
      </c>
      <c r="B11" s="4" t="inlineStr">
        <is>
          <t>Nábor nových obchodníkov</t>
        </is>
      </c>
      <c r="C11" s="4" t="inlineStr">
        <is>
          <t>Ján Novák</t>
        </is>
      </c>
      <c r="D11" s="3" t="inlineStr">
        <is>
          <t>HR</t>
        </is>
      </c>
      <c r="E11" s="3" t="inlineStr">
        <is>
          <t>Stredná</t>
        </is>
      </c>
      <c r="F11" s="5" t="inlineStr">
        <is>
          <t>03.07.2026</t>
        </is>
      </c>
      <c r="G11" s="5" t="inlineStr">
        <is>
          <t>28.07.2026</t>
        </is>
      </c>
      <c r="H11" s="3" t="inlineStr">
        <is>
          <t>Nezačaté</t>
        </is>
      </c>
      <c r="I11" s="6" t="n">
        <v>0</v>
      </c>
      <c r="J11" s="7">
        <f>G11-TODAY()</f>
        <v/>
      </c>
      <c r="K11" s="3">
        <f>IF(AND(J11&lt;0,H11&lt;&gt;"Dokončené"),"ÁNO","NIE")</f>
        <v/>
      </c>
      <c r="L11" s="4" t="inlineStr"/>
    </row>
    <row r="12">
      <c r="A12" s="8" t="n">
        <v>10</v>
      </c>
      <c r="B12" s="9" t="inlineStr">
        <is>
          <t>Optimalizácia skladových procesov</t>
        </is>
      </c>
      <c r="C12" s="9" t="inlineStr">
        <is>
          <t>Peter Horváth</t>
        </is>
      </c>
      <c r="D12" s="8" t="inlineStr">
        <is>
          <t>Logistika</t>
        </is>
      </c>
      <c r="E12" s="8" t="inlineStr">
        <is>
          <t>Nízka</t>
        </is>
      </c>
      <c r="F12" s="10" t="inlineStr">
        <is>
          <t>05.07.2026</t>
        </is>
      </c>
      <c r="G12" s="10" t="inlineStr">
        <is>
          <t>30.07.2026</t>
        </is>
      </c>
      <c r="H12" s="8" t="inlineStr">
        <is>
          <t>Prebieha</t>
        </is>
      </c>
      <c r="I12" s="6" t="n">
        <v>0.45</v>
      </c>
      <c r="J12" s="11">
        <f>G12-TODAY()</f>
        <v/>
      </c>
      <c r="K12" s="8">
        <f>IF(AND(J12&lt;0,H12&lt;&gt;"Dokončené"),"ÁNO","NIE")</f>
        <v/>
      </c>
      <c r="L12" s="9" t="inlineStr"/>
    </row>
    <row r="14">
      <c r="A14" s="12" t="inlineStr"/>
      <c r="B14" s="12" t="inlineStr">
        <is>
          <t>SÚHRN</t>
        </is>
      </c>
      <c r="C14" s="12">
        <f>COUNTA(B3:B12)&amp;" úloh"</f>
        <v/>
      </c>
      <c r="D14" s="12" t="n"/>
      <c r="E14" s="12" t="n"/>
      <c r="F14" s="12" t="n"/>
      <c r="G14" s="12" t="n"/>
      <c r="H14" s="12" t="n"/>
      <c r="I14" s="13">
        <f>AVERAGE(I3:I12)</f>
        <v/>
      </c>
      <c r="J14" s="12" t="n"/>
      <c r="K14" s="12" t="n"/>
      <c r="L14" s="12" t="n"/>
    </row>
    <row r="16">
      <c r="A16" s="14" t="inlineStr">
        <is>
          <t>Štatistika stavov:</t>
        </is>
      </c>
    </row>
    <row r="17">
      <c r="A17" s="15" t="inlineStr">
        <is>
          <t>Nezačaté</t>
        </is>
      </c>
      <c r="B17" s="16">
        <f>COUNTIF(H3:H12,A17)</f>
        <v/>
      </c>
    </row>
    <row r="18">
      <c r="A18" s="15" t="inlineStr">
        <is>
          <t>Prebieha</t>
        </is>
      </c>
      <c r="B18" s="16">
        <f>COUNTIF(H3:H12,A18)</f>
        <v/>
      </c>
    </row>
    <row r="19">
      <c r="A19" s="15" t="inlineStr">
        <is>
          <t>Dokončené</t>
        </is>
      </c>
      <c r="B19" s="16">
        <f>COUNTIF(H3:H12,A19)</f>
        <v/>
      </c>
    </row>
    <row r="20">
      <c r="A20" s="15" t="inlineStr">
        <is>
          <t>Meškanie</t>
        </is>
      </c>
      <c r="B20" s="16">
        <f>COUNTIF(H3:H12,A20)</f>
        <v/>
      </c>
    </row>
  </sheetData>
  <mergeCells count="1">
    <mergeCell ref="A1:L1"/>
  </mergeCells>
  <conditionalFormatting sqref="E3:E12">
    <cfRule type="expression" priority="1" dxfId="0" stopIfTrue="1">
      <formula>E3="Vysoká"</formula>
    </cfRule>
    <cfRule type="expression" priority="2" dxfId="1" stopIfTrue="1">
      <formula>E3="Stredná"</formula>
    </cfRule>
    <cfRule type="expression" priority="3" dxfId="2" stopIfTrue="1">
      <formula>E3="Nízka"</formula>
    </cfRule>
  </conditionalFormatting>
  <conditionalFormatting sqref="H3:H12">
    <cfRule type="expression" priority="4" dxfId="2" stopIfTrue="1">
      <formula>H3="Dokončené"</formula>
    </cfRule>
    <cfRule type="expression" priority="5" dxfId="0" stopIfTrue="1">
      <formula>H3="Meškanie"</formula>
    </cfRule>
    <cfRule type="expression" priority="6" dxfId="3" stopIfTrue="1">
      <formula>H3="Nezačaté"</formula>
    </cfRule>
  </conditionalFormatting>
  <conditionalFormatting sqref="K3:K12">
    <cfRule type="expression" priority="7" dxfId="0" stopIfTrue="1">
      <formula>K3="ÁNO"</formula>
    </cfRule>
  </conditionalFormatting>
  <dataValidations count="2">
    <dataValidation sqref="E3:E12" showErrorMessage="1" showInputMessage="1" allowBlank="1" type="list">
      <formula1>"Vysoká,Stredná,Nízka"</formula1>
    </dataValidation>
    <dataValidation sqref="H3:H12" showErrorMessage="1" showInputMessage="1" allowBlank="1" type="list">
      <formula1>"Nezačaté,Prebieha,Dokončené,Meškanie"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22" customWidth="1" min="4" max="4"/>
    <col width="14" customWidth="1" min="5" max="5"/>
  </cols>
  <sheetData>
    <row r="1" ht="28" customHeight="1">
      <c r="A1" s="1" t="inlineStr">
        <is>
          <t>DASHBOARD - PREHĽAD ÚLOH</t>
        </is>
      </c>
    </row>
    <row r="3">
      <c r="A3" s="17" t="inlineStr">
        <is>
          <t>Celkový počet úloh</t>
        </is>
      </c>
      <c r="B3" s="18">
        <f>COUNTA(Úlohy!B3:B12)</f>
        <v/>
      </c>
    </row>
    <row r="4">
      <c r="A4" s="17" t="inlineStr">
        <is>
          <t>Dokončené úlohy</t>
        </is>
      </c>
      <c r="B4" s="18">
        <f>COUNTIF(Úlohy!H3:H12,"Dokončené")</f>
        <v/>
      </c>
    </row>
    <row r="5">
      <c r="A5" s="17" t="inlineStr">
        <is>
          <t>Úlohy s meškaním</t>
        </is>
      </c>
      <c r="B5" s="18">
        <f>COUNTIF(Úlohy!K3:K12,"ÁNO")</f>
        <v/>
      </c>
    </row>
    <row r="6">
      <c r="A6" s="17" t="inlineStr">
        <is>
          <t>Priemerné % dokončenia</t>
        </is>
      </c>
      <c r="B6" s="19">
        <f>AVERAGE(Úlohy!I3:I12)</f>
        <v/>
      </c>
    </row>
    <row r="9">
      <c r="A9" s="20" t="inlineStr">
        <is>
          <t>Stav úlohy</t>
        </is>
      </c>
      <c r="B9" s="20" t="inlineStr">
        <is>
          <t>Počet</t>
        </is>
      </c>
      <c r="D9" s="20" t="inlineStr">
        <is>
          <t>Zodpovedná osoba</t>
        </is>
      </c>
      <c r="E9" s="20" t="inlineStr">
        <is>
          <t>Počet úloh</t>
        </is>
      </c>
    </row>
    <row r="10">
      <c r="A10" s="21" t="inlineStr">
        <is>
          <t>Nezačaté</t>
        </is>
      </c>
      <c r="B10" s="22">
        <f>COUNTIF(Úlohy!H3:H12,A10)</f>
        <v/>
      </c>
      <c r="D10" s="21" t="inlineStr">
        <is>
          <t>Ján Novák</t>
        </is>
      </c>
      <c r="E10" s="22">
        <f>COUNTIF(Úlohy!C3:C12,D10)</f>
        <v/>
      </c>
    </row>
    <row r="11">
      <c r="A11" s="23" t="inlineStr">
        <is>
          <t>Prebieha</t>
        </is>
      </c>
      <c r="B11" s="24">
        <f>COUNTIF(Úlohy!H3:H12,A11)</f>
        <v/>
      </c>
      <c r="D11" s="23" t="inlineStr">
        <is>
          <t>Mária Kováčová</t>
        </is>
      </c>
      <c r="E11" s="24">
        <f>COUNTIF(Úlohy!C3:C12,D11)</f>
        <v/>
      </c>
    </row>
    <row r="12">
      <c r="A12" s="21" t="inlineStr">
        <is>
          <t>Dokončené</t>
        </is>
      </c>
      <c r="B12" s="22">
        <f>COUNTIF(Úlohy!H3:H12,A12)</f>
        <v/>
      </c>
      <c r="D12" s="21" t="inlineStr">
        <is>
          <t>Peter Horváth</t>
        </is>
      </c>
      <c r="E12" s="22">
        <f>COUNTIF(Úlohy!C3:C12,D12)</f>
        <v/>
      </c>
    </row>
    <row r="13">
      <c r="A13" s="23" t="inlineStr">
        <is>
          <t>Meškanie</t>
        </is>
      </c>
      <c r="B13" s="24">
        <f>COUNTIF(Úlohy!H3:H12,A13)</f>
        <v/>
      </c>
      <c r="D13" s="23" t="inlineStr">
        <is>
          <t>Zuzana Tóthová</t>
        </is>
      </c>
      <c r="E13" s="24">
        <f>COUNTIF(Úlohy!C3:C12,D13)</f>
        <v/>
      </c>
    </row>
    <row r="14">
      <c r="D14" s="21" t="inlineStr">
        <is>
          <t>Martin Baláž</t>
        </is>
      </c>
      <c r="E14" s="22">
        <f>COUNTIF(Úlohy!C3:C12,D14)</f>
        <v/>
      </c>
    </row>
    <row r="15">
      <c r="D15" s="23" t="inlineStr">
        <is>
          <t>Katarína Molnárová</t>
        </is>
      </c>
      <c r="E15" s="24">
        <f>COUNTIF(Úlohy!C3:C12,D15)</f>
        <v/>
      </c>
    </row>
    <row r="16">
      <c r="D16" s="21" t="inlineStr">
        <is>
          <t>Tomáš Varga</t>
        </is>
      </c>
      <c r="E16" s="22">
        <f>COUNTIF(Úlohy!C3:C12,D16)</f>
        <v/>
      </c>
    </row>
    <row r="17">
      <c r="D17" s="23" t="inlineStr">
        <is>
          <t>Lucia Šimková</t>
        </is>
      </c>
      <c r="E17" s="24">
        <f>COUNTIF(Úlohy!C3:C12,D17)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0" customWidth="1" min="1" max="1"/>
    <col width="70" customWidth="1" min="2" max="2"/>
  </cols>
  <sheetData>
    <row r="1" ht="28" customHeight="1">
      <c r="A1" s="1" t="inlineStr">
        <is>
          <t>NÁVOD NA POUŽÍVANIE ZOŠITA</t>
        </is>
      </c>
    </row>
    <row r="3">
      <c r="A3" s="25" t="inlineStr">
        <is>
          <t>Hárok</t>
        </is>
      </c>
      <c r="B3" s="25" t="inlineStr">
        <is>
          <t>Popis</t>
        </is>
      </c>
    </row>
    <row r="4" ht="45" customHeight="1">
      <c r="A4" s="26" t="inlineStr">
        <is>
          <t>Úlohy</t>
        </is>
      </c>
      <c r="B4" s="4" t="inlineStr">
        <is>
          <t>Hlavný zoznam úloh so stĺpcami: názov, zodpovedná osoba, kategória, priorita, termíny, stav, percento dokončenia a automatický výpočet dní do termínu a meškania. Bunky so žltým podfarbením (% dokončenia) sú určené na ručné vyplnenie.</t>
        </is>
      </c>
    </row>
    <row r="5" ht="45" customHeight="1">
      <c r="A5" s="27" t="inlineStr">
        <is>
          <t>Prehľad</t>
        </is>
      </c>
      <c r="B5" s="9" t="inlineStr">
        <is>
          <t>Dashboard so súhrnnými ukazovateľmi (KPI), tabuľkami a grafmi znázorňujúcimi rozdelenie úloh podľa stavu a podľa zodpovednej osoby.</t>
        </is>
      </c>
    </row>
    <row r="6" ht="45" customHeight="1">
      <c r="A6" s="26" t="inlineStr">
        <is>
          <t>Návod</t>
        </is>
      </c>
      <c r="B6" s="4" t="inlineStr">
        <is>
          <t>Tento hárok - stručné vysvetlenie štruktúry a používania zošita.</t>
        </is>
      </c>
    </row>
    <row r="9">
      <c r="A9" s="14" t="inlineStr">
        <is>
          <t>Tipy na použitie:</t>
        </is>
      </c>
    </row>
    <row r="10">
      <c r="A10" s="28" t="inlineStr">
        <is>
          <t>1. Stĺpec 'Dní do termínu' sa počíta automaticky pomocou funkcie =Termín-DNES().</t>
        </is>
      </c>
    </row>
    <row r="11">
      <c r="A11" s="28" t="inlineStr">
        <is>
          <t>2. Stĺpec 'Meškanie' automaticky vyhodnotí, či je úloha po termíne a ešte nie je dokončená.</t>
        </is>
      </c>
    </row>
    <row r="12">
      <c r="A12" s="28" t="inlineStr">
        <is>
          <t>3. Priorita a stav majú rozbaľovací zoznam (dropdown) pre jednoduché zadávanie.</t>
        </is>
      </c>
    </row>
    <row r="13">
      <c r="A13" s="28" t="inlineStr">
        <is>
          <t>4. Farebné podfarbenie priority a stavu sa mení automaticky pomocou podmieneného formátovania.</t>
        </is>
      </c>
    </row>
    <row r="14">
      <c r="A14" s="28" t="inlineStr">
        <is>
          <t>5. Percento dokončenia zadávajte ako číslo od 0 do 100 % v žltých bunkách.</t>
        </is>
      </c>
    </row>
    <row r="15">
      <c r="A15" s="28" t="inlineStr">
        <is>
          <t>6. Hárok 'Prehľad' sa aktualizuje automaticky podľa údajov v hárku 'Úlohy'.</t>
        </is>
      </c>
    </row>
  </sheetData>
  <mergeCells count="7">
    <mergeCell ref="A1:B1"/>
    <mergeCell ref="A10:B10"/>
    <mergeCell ref="A11:B11"/>
    <mergeCell ref="A12:B12"/>
    <mergeCell ref="A13:B13"/>
    <mergeCell ref="A14:B14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2026-07-14T09:34:23Z</dcterms:created>
  <dcterms:modified xmlns:dcterms="http://purl.org/dc/terms/" xmlns:xsi="http://www.w3.org/2001/XMLSchema-instance" xsi:type="dcterms:W3CDTF">2026-07-14T09:34:23Z</dcterms:modified>
</cp:coreProperties>
</file>